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itlindavie/Desktop/2021 CityHealth Pub Docs Zip/Healthy Food Procurement/"/>
    </mc:Choice>
  </mc:AlternateContent>
  <xr:revisionPtr revIDLastSave="0" documentId="13_ncr:1_{3A421764-0228-EF48-AA04-35E7707432AB}" xr6:coauthVersionLast="47" xr6:coauthVersionMax="47" xr10:uidLastSave="{00000000-0000-0000-0000-000000000000}"/>
  <bookViews>
    <workbookView xWindow="60" yWindow="500" windowWidth="25440" windowHeight="14480" xr2:uid="{00000000-000D-0000-FFFF-FFFF00000000}"/>
  </bookViews>
  <sheets>
    <sheet name="Standard Data" sheetId="1" r:id="rId1"/>
    <sheet name="Statistical Dat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" i="1" l="1"/>
  <c r="S2" i="1"/>
  <c r="P4" i="1"/>
  <c r="S4" i="1"/>
  <c r="P8" i="1"/>
  <c r="S8" i="1"/>
  <c r="P10" i="1"/>
  <c r="S10" i="1"/>
  <c r="P11" i="1"/>
  <c r="S11" i="1"/>
  <c r="P14" i="1"/>
  <c r="S14" i="1"/>
  <c r="P16" i="1"/>
  <c r="S16" i="1"/>
  <c r="P19" i="1"/>
  <c r="S19" i="1"/>
  <c r="P23" i="1"/>
  <c r="S23" i="1"/>
  <c r="P33" i="1"/>
  <c r="S33" i="1"/>
  <c r="P37" i="1"/>
  <c r="S37" i="1"/>
</calcChain>
</file>

<file path=xl/sharedStrings.xml><?xml version="1.0" encoding="utf-8"?>
<sst xmlns="http://schemas.openxmlformats.org/spreadsheetml/2006/main" count="316" uniqueCount="103">
  <si>
    <t>Effective Date</t>
  </si>
  <si>
    <t>Valid Through Date</t>
  </si>
  <si>
    <t>city_policy</t>
  </si>
  <si>
    <t>_citation_city_policy</t>
  </si>
  <si>
    <t>_caution_city_policy</t>
  </si>
  <si>
    <t>city_contracts</t>
  </si>
  <si>
    <t>_citation_city_contracts</t>
  </si>
  <si>
    <t>_caution_city_contracts</t>
  </si>
  <si>
    <t>vending_machines</t>
  </si>
  <si>
    <t>_citation_vending_machines</t>
  </si>
  <si>
    <t>_caution_vending_machines</t>
  </si>
  <si>
    <t>ref_nutrition_stand</t>
  </si>
  <si>
    <t>_citation_ref_nutrition_stand</t>
  </si>
  <si>
    <t>_caution_ref_nutrition_stand</t>
  </si>
  <si>
    <t>food_percentage</t>
  </si>
  <si>
    <t>_citation_food_percentage</t>
  </si>
  <si>
    <t>_caution_food_percentage</t>
  </si>
  <si>
    <t>Bev_nut_stand</t>
  </si>
  <si>
    <t>_citation_Bev_nut_stand</t>
  </si>
  <si>
    <t>_caution_Bev_nut_stand</t>
  </si>
  <si>
    <t>Albuquerque</t>
  </si>
  <si>
    <t>Council Bill No. R-16-52; Albuquerque Administrative Instruction No. 3-15 (2016)</t>
  </si>
  <si>
    <t>Council Bill No. R-16-52; Albuquerque Administrative Instruction No. 3-15 (2016); Albuquerque Administrative Instruction No. 3-15 (2016); Albuquerque Administrative Instruction No. 3-15 (2016); Albuquerque Administrative Instruction No. 3-15 (2016)</t>
  </si>
  <si>
    <t>Albuquerque Council Bill No. R-16-52</t>
  </si>
  <si>
    <t>Atlanta</t>
  </si>
  <si>
    <t>Austin</t>
  </si>
  <si>
    <t>City of Austin, Scope of Work for Citywide Vending Machine Services, RFP 7500 CRR3007</t>
  </si>
  <si>
    <t>City of Austin, Scope of Work for Citywide Vending Machine Services, RFP 7500 CRR3007; City of Austin, Scope of Work for Citywide Vending Machine Services, RFP 7500 CRR3007</t>
  </si>
  <si>
    <t>Baltimore</t>
  </si>
  <si>
    <t>Boston</t>
  </si>
  <si>
    <t>Boston Executive Order of Mayor Thomas M. Menino An Order Relative to Healthy Beverage Options; Boston City Ordinances 4-9.2   Requirements for Departments and Agencies.</t>
  </si>
  <si>
    <t>Boston's Executive Order requires all city contracts to meet the City's Healthy Options Beverage Standards.</t>
  </si>
  <si>
    <t>Charlotte</t>
  </si>
  <si>
    <t>Chicago</t>
  </si>
  <si>
    <t>Chicago, IL Ordinance O2012-8602</t>
  </si>
  <si>
    <t>Chicago, IL Ordinance O2012-8602; Chicago, IL Ordinance O2012-8602</t>
  </si>
  <si>
    <t>Columbus</t>
  </si>
  <si>
    <t>Dallas</t>
  </si>
  <si>
    <t>Business Development &amp; Procurement Services Equipment &amp; Building Services, Dr Pepper Snapple Group, 5 Year Contract</t>
  </si>
  <si>
    <t>Denver</t>
  </si>
  <si>
    <t>Executive Order No. 70: Healthier City Vending Machines</t>
  </si>
  <si>
    <t>Detroit</t>
  </si>
  <si>
    <t>El Paso</t>
  </si>
  <si>
    <t>Fort Worth</t>
  </si>
  <si>
    <t>Fort Worth RFP 19-0000014 Healthy Vending Machine Services; Fort Worth Contract NO 53593, NON- EXCLUSIVE SNACK AND BEVERAGE VENDING MACHINE SERVICES AGREEMENT</t>
  </si>
  <si>
    <t>Fort Worth RFP 19-0000014 Healthy Vending Machine Services</t>
  </si>
  <si>
    <t>Fresno</t>
  </si>
  <si>
    <t>Houston</t>
  </si>
  <si>
    <t>Houston, TX Ordinance 2015-0064 ORDINANCE  awarding Revenue Contract to COCA-COLA REFRESHMENTS USA, INC for Soft Drink Marketing Partnership for the City of Houston - 5 Year Revenue Contract with 5 Year option to renew; Houston, TX Ordinance 2015-0065 ORDINANCE awarding Revenue Contract to FRESH BREW GROUP, USA, L.P. for Snack Vending Machine Concession for the City of Houston - 5 Year Revenue Contract with 5 Year option to renew</t>
  </si>
  <si>
    <t>Houston, TX Ordinance 2015-0065 ORDINANCE awarding Revenue Contract to FRESH BREW GROUP, USA, L.P. for Snack Vending Machine Concession for the City of Houston - 5 Year Revenue Contract with 5 Year option to renew; Houston, TX Ordinance 2015-0064 ORDINANCE  awarding Revenue Contract to COCA-COLA REFRESHMENTS USA, INC for Soft Drink Marketing Partnership for the City of Houston - 5 Year Revenue Contract with 5 Year option to renew</t>
  </si>
  <si>
    <t>Houston, TX Ordinance 2015-0065 ORDINANCE awarding Revenue Contract to FRESH BREW GROUP, USA, L.P. for Snack Vending Machine Concession for the City of Houston - 5 Year Revenue Contract with 5 Year option to renew</t>
  </si>
  <si>
    <t>Houston, TX Ordinance 2015-0064 ORDINANCE  awarding Revenue Contract to COCA-COLA REFRESHMENTS USA, INC for Soft Drink Marketing Partnership for the City of Houston - 5 Year Revenue Contract with 5 Year option to renew</t>
  </si>
  <si>
    <t>Indianapolis</t>
  </si>
  <si>
    <t>Jacksonville</t>
  </si>
  <si>
    <t>Kansas City</t>
  </si>
  <si>
    <t>Kansas City, MO Healthier Vending Policy (Resolution No. 180100)</t>
  </si>
  <si>
    <t>Kansas City, MO Healthier Vending Policy (Resolution No. 180100); Kansas City, MO Healthier Vending Policy (Resolution No. 180100)</t>
  </si>
  <si>
    <t>At least 75% of snack foods offered for sale in a vending machine must meet the Standards for Food Service Guidelines for Federal Facilities. 100% of all snacks offered must meet the sodium and trans fat criteria established.</t>
  </si>
  <si>
    <t>Las Vegas</t>
  </si>
  <si>
    <t>Long Beach</t>
  </si>
  <si>
    <t>Long Beach, CA Resolution No. 15-0101</t>
  </si>
  <si>
    <t>Los Angeles County Healthy Food Promotion in LA County Food Services Contracts; Healthy Food Procurement Practices in the County of Los Angeles; Long Beach, CA Resolution No. 15-0101, Healthy Snack Food, Beverage and Vending Policy, Exhibit A</t>
  </si>
  <si>
    <t>Los Angeles</t>
  </si>
  <si>
    <t>Executive Directive No. 24 Good Food Purchasing Policy</t>
  </si>
  <si>
    <t>Executive Directive 24 applies to all city departments with food purchases of greater than $10,000 annually. On motion, the Los Angeles Board of Supervisors directed the Department of Health implement a policy to ensure that county facilities and programs meet dietary requirements.</t>
  </si>
  <si>
    <t>Louisville</t>
  </si>
  <si>
    <t>Louisville Metro Executive Order No. 1, Series 2017, Establishment of Nutrition Standards for Vending Machines on Louisville Metro Property</t>
  </si>
  <si>
    <t>The Louisville Metro Executive Order specifies that while 100% of items in vending machines must contain zero trans fats and no more than 230 mg of sodium, but 75% must meet the healthier or healthiest nutrition standard.</t>
  </si>
  <si>
    <t>Memphis</t>
  </si>
  <si>
    <t>Mesa</t>
  </si>
  <si>
    <t>Milwaukee</t>
  </si>
  <si>
    <t>Nashville</t>
  </si>
  <si>
    <t>New York</t>
  </si>
  <si>
    <t>New York City Executive Order No. 122</t>
  </si>
  <si>
    <t>Oklahoma City</t>
  </si>
  <si>
    <t>Philadelphia</t>
  </si>
  <si>
    <t>Philadelphia Executive Order 4-14: Establishing Nutrition Standards for Food and Beverages Purchased, Prepared, or Served by City Agencies; Philadelphia, Memorandum Revisions to the Nutrition Standards as mandated by Executive Order No. 4-14</t>
  </si>
  <si>
    <t>Phoenix</t>
  </si>
  <si>
    <t>Portland</t>
  </si>
  <si>
    <t>Sacramento</t>
  </si>
  <si>
    <t>Policy: Healthy Vending Nutrition AP-4701</t>
  </si>
  <si>
    <t>San Antonio</t>
  </si>
  <si>
    <t>San Antonio, TX Ordinance 2013-11-21-0778; San Antonio, TX, Administrative Directive Healthy Food and Beverage Procurement</t>
  </si>
  <si>
    <t>San Antonio, TX, Administrative Directive Healthy Food and Beverage Procurement; Food Service Guidelines for City of San Antonio Facilities</t>
  </si>
  <si>
    <t>San Diego</t>
  </si>
  <si>
    <t>San Francisco</t>
  </si>
  <si>
    <t>San Francisco, CA Sec. 4.9-1 Nutritional Standards for Vending Machines; Nutritional Guidelines for Food Served at City Meeting and Events; Recommended Nutritional Guidelines for Restaurant on City Property; San Francisco, CA Sec. 101.1 Title</t>
  </si>
  <si>
    <t>San Francisco, CA Sec. 101.4 Barring the Sale, Provision, or Distribution of Sugar-Sweetened Beverages under a City Contract or Grant.</t>
  </si>
  <si>
    <t>San Francisco's Ordinance prohibits all persons from providing any sugar-sweetened beverage as part of performance for any city contract.</t>
  </si>
  <si>
    <t>San Jose</t>
  </si>
  <si>
    <t>San Jose, CA Memorandum, Health &amp; Wellness Update; City of San Jose RFP 16-17-24, Citywide Food, Snack, and Beverage Vending Services</t>
  </si>
  <si>
    <t>San Jose, CA Memorandum, Health &amp; Wellness Update; City of San Jose RFP 16-17-24, Citywide Food, Snack, and Beverage Vending Services; City of San Jose RFP 16-17-24, Citywide Food, Snack, and Beverage Vending Services; City of San Jose RFP 16-17-24, Citywide Food, Snack, and Beverage Vending Services</t>
  </si>
  <si>
    <t>San Jose, CA Memorandum, Health &amp; Wellness Update; Santa Clara County Nutrition Standards 2012; City of San Jose RFP 16-17-24, Citywide Food, Snack, and Beverage Vending Services; City of San Jose RFP 16-17-24, Citywide Food, Snack, and Beverage Vending Services</t>
  </si>
  <si>
    <t>Seattle</t>
  </si>
  <si>
    <t>Seattle City Council Ordinance No. 124128</t>
  </si>
  <si>
    <t>Seattle, WA Mayoral Directive, Healthy Food Procurement for City Contracts</t>
  </si>
  <si>
    <t>Tucson</t>
  </si>
  <si>
    <t>Virginia Beach</t>
  </si>
  <si>
    <t>Washington</t>
  </si>
  <si>
    <t>D.C. Code § 1–541.02. Healthy food and beverage standards for District government property.; D.C. Mun. Regs. tit. 22-B, § 11101. Standards for Food and Beverages Provided at Meetings and Events</t>
  </si>
  <si>
    <t>Pursuant to D.C. Code § 1–541.02, the nutrition standards shall apply to all food and beverages served by District agencies, except for food served by the Department of Corrections and the Department of Behavioral Health.</t>
  </si>
  <si>
    <t>.</t>
  </si>
  <si>
    <t>Jurisdictions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</si>
</sst>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16" fillId="33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1"/>
  <sheetViews>
    <sheetView tabSelected="1" workbookViewId="0"/>
  </sheetViews>
  <sheetFormatPr baseColWidth="10" defaultColWidth="17.1640625" defaultRowHeight="16" x14ac:dyDescent="0.2"/>
  <cols>
    <col min="2" max="2" width="12.6640625" customWidth="1"/>
    <col min="4" max="4" width="10.83203125" customWidth="1"/>
    <col min="5" max="5" width="20.5" customWidth="1"/>
    <col min="6" max="6" width="21.33203125" customWidth="1"/>
    <col min="8" max="8" width="21.6640625" customWidth="1"/>
    <col min="9" max="9" width="21.83203125" customWidth="1"/>
    <col min="11" max="11" width="25.83203125" customWidth="1"/>
    <col min="12" max="12" width="26.6640625" customWidth="1"/>
    <col min="14" max="14" width="26" customWidth="1"/>
    <col min="15" max="15" width="26.33203125" customWidth="1"/>
    <col min="16" max="16" width="15.6640625" customWidth="1"/>
    <col min="17" max="17" width="23.6640625" customWidth="1"/>
    <col min="18" max="18" width="24" customWidth="1"/>
    <col min="19" max="19" width="15.6640625" customWidth="1"/>
    <col min="20" max="20" width="22.6640625" customWidth="1"/>
    <col min="21" max="21" width="24" customWidth="1"/>
  </cols>
  <sheetData>
    <row r="1" spans="1:21" s="2" customFormat="1" x14ac:dyDescent="0.2">
      <c r="A1" s="2" t="s">
        <v>102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</row>
    <row r="2" spans="1:21" x14ac:dyDescent="0.2">
      <c r="A2" t="s">
        <v>20</v>
      </c>
      <c r="B2" s="1">
        <v>42768</v>
      </c>
      <c r="C2" s="1">
        <v>44348</v>
      </c>
      <c r="D2">
        <v>1</v>
      </c>
      <c r="E2" t="s">
        <v>21</v>
      </c>
      <c r="G2">
        <v>0</v>
      </c>
      <c r="J2">
        <v>1</v>
      </c>
      <c r="K2" t="s">
        <v>21</v>
      </c>
      <c r="M2">
        <v>1</v>
      </c>
      <c r="N2" t="s">
        <v>22</v>
      </c>
      <c r="P2" t="str">
        <f>("100%")</f>
        <v>100%</v>
      </c>
      <c r="Q2" t="s">
        <v>23</v>
      </c>
      <c r="S2" t="str">
        <f>("100%")</f>
        <v>100%</v>
      </c>
      <c r="T2" t="s">
        <v>23</v>
      </c>
    </row>
    <row r="3" spans="1:21" x14ac:dyDescent="0.2">
      <c r="A3" t="s">
        <v>24</v>
      </c>
      <c r="B3" s="1">
        <v>42644</v>
      </c>
      <c r="C3" s="1">
        <v>44348</v>
      </c>
      <c r="D3">
        <v>0</v>
      </c>
    </row>
    <row r="4" spans="1:21" x14ac:dyDescent="0.2">
      <c r="A4" t="s">
        <v>25</v>
      </c>
      <c r="B4" s="1">
        <v>43978</v>
      </c>
      <c r="C4" s="1">
        <v>44348</v>
      </c>
      <c r="D4">
        <v>1</v>
      </c>
      <c r="E4" t="s">
        <v>26</v>
      </c>
      <c r="G4">
        <v>0</v>
      </c>
      <c r="J4">
        <v>1</v>
      </c>
      <c r="K4" t="s">
        <v>26</v>
      </c>
      <c r="M4">
        <v>1</v>
      </c>
      <c r="N4" t="s">
        <v>27</v>
      </c>
      <c r="P4" t="str">
        <f>("75%")</f>
        <v>75%</v>
      </c>
      <c r="Q4" t="s">
        <v>26</v>
      </c>
      <c r="S4" t="str">
        <f>("65%")</f>
        <v>65%</v>
      </c>
      <c r="T4" t="s">
        <v>26</v>
      </c>
    </row>
    <row r="5" spans="1:21" x14ac:dyDescent="0.2">
      <c r="A5" t="s">
        <v>28</v>
      </c>
      <c r="B5" s="1">
        <v>44074</v>
      </c>
      <c r="C5" s="1">
        <v>44348</v>
      </c>
      <c r="D5">
        <v>0</v>
      </c>
    </row>
    <row r="6" spans="1:21" x14ac:dyDescent="0.2">
      <c r="A6" t="s">
        <v>29</v>
      </c>
      <c r="B6" s="1">
        <v>43544</v>
      </c>
      <c r="C6" s="1">
        <v>44348</v>
      </c>
      <c r="D6">
        <v>1</v>
      </c>
      <c r="E6" t="s">
        <v>30</v>
      </c>
      <c r="G6">
        <v>1</v>
      </c>
      <c r="H6" t="s">
        <v>30</v>
      </c>
      <c r="I6" t="s">
        <v>31</v>
      </c>
      <c r="J6">
        <v>0</v>
      </c>
    </row>
    <row r="7" spans="1:21" x14ac:dyDescent="0.2">
      <c r="A7" t="s">
        <v>32</v>
      </c>
      <c r="B7" s="1">
        <v>42644</v>
      </c>
      <c r="C7" s="1">
        <v>44348</v>
      </c>
      <c r="D7">
        <v>0</v>
      </c>
    </row>
    <row r="8" spans="1:21" x14ac:dyDescent="0.2">
      <c r="A8" t="s">
        <v>33</v>
      </c>
      <c r="B8" s="1">
        <v>41228</v>
      </c>
      <c r="C8" s="1">
        <v>44348</v>
      </c>
      <c r="D8">
        <v>1</v>
      </c>
      <c r="E8" t="s">
        <v>34</v>
      </c>
      <c r="G8">
        <v>0</v>
      </c>
      <c r="J8">
        <v>1</v>
      </c>
      <c r="K8" t="s">
        <v>34</v>
      </c>
      <c r="M8">
        <v>1</v>
      </c>
      <c r="N8" t="s">
        <v>35</v>
      </c>
      <c r="P8" t="str">
        <f>("75%")</f>
        <v>75%</v>
      </c>
      <c r="Q8" t="s">
        <v>34</v>
      </c>
      <c r="S8" t="str">
        <f>("100%")</f>
        <v>100%</v>
      </c>
      <c r="T8" t="s">
        <v>34</v>
      </c>
    </row>
    <row r="9" spans="1:21" x14ac:dyDescent="0.2">
      <c r="A9" t="s">
        <v>36</v>
      </c>
      <c r="B9" s="1">
        <v>42644</v>
      </c>
      <c r="C9" s="1">
        <v>44348</v>
      </c>
      <c r="D9">
        <v>0</v>
      </c>
    </row>
    <row r="10" spans="1:21" x14ac:dyDescent="0.2">
      <c r="A10" t="s">
        <v>37</v>
      </c>
      <c r="B10" s="1">
        <v>42644</v>
      </c>
      <c r="C10" s="1">
        <v>44348</v>
      </c>
      <c r="D10">
        <v>1</v>
      </c>
      <c r="E10" t="s">
        <v>38</v>
      </c>
      <c r="G10">
        <v>0</v>
      </c>
      <c r="J10">
        <v>1</v>
      </c>
      <c r="K10" t="s">
        <v>38</v>
      </c>
      <c r="M10">
        <v>1</v>
      </c>
      <c r="N10" t="s">
        <v>38</v>
      </c>
      <c r="P10" t="str">
        <f>("0%")</f>
        <v>0%</v>
      </c>
      <c r="S10" t="str">
        <f>("25%")</f>
        <v>25%</v>
      </c>
      <c r="T10" t="s">
        <v>38</v>
      </c>
    </row>
    <row r="11" spans="1:21" x14ac:dyDescent="0.2">
      <c r="A11" t="s">
        <v>39</v>
      </c>
      <c r="B11" s="1">
        <v>43245</v>
      </c>
      <c r="C11" s="1">
        <v>44348</v>
      </c>
      <c r="D11">
        <v>1</v>
      </c>
      <c r="E11" t="s">
        <v>40</v>
      </c>
      <c r="G11">
        <v>0</v>
      </c>
      <c r="J11">
        <v>1</v>
      </c>
      <c r="K11" t="s">
        <v>40</v>
      </c>
      <c r="M11">
        <v>1</v>
      </c>
      <c r="N11" t="s">
        <v>40</v>
      </c>
      <c r="P11" t="str">
        <f>("75%")</f>
        <v>75%</v>
      </c>
      <c r="Q11" t="s">
        <v>40</v>
      </c>
      <c r="S11" t="str">
        <f>("75%")</f>
        <v>75%</v>
      </c>
      <c r="T11" t="s">
        <v>40</v>
      </c>
    </row>
    <row r="12" spans="1:21" x14ac:dyDescent="0.2">
      <c r="A12" t="s">
        <v>41</v>
      </c>
      <c r="B12" s="1">
        <v>42644</v>
      </c>
      <c r="C12" s="1">
        <v>44348</v>
      </c>
      <c r="D12">
        <v>0</v>
      </c>
    </row>
    <row r="13" spans="1:21" x14ac:dyDescent="0.2">
      <c r="A13" t="s">
        <v>42</v>
      </c>
      <c r="B13" s="1">
        <v>42644</v>
      </c>
      <c r="C13" s="1">
        <v>44348</v>
      </c>
      <c r="D13">
        <v>0</v>
      </c>
    </row>
    <row r="14" spans="1:21" x14ac:dyDescent="0.2">
      <c r="A14" t="s">
        <v>43</v>
      </c>
      <c r="B14" s="1">
        <v>43862</v>
      </c>
      <c r="C14" s="1">
        <v>44348</v>
      </c>
      <c r="D14">
        <v>1</v>
      </c>
      <c r="E14" t="s">
        <v>44</v>
      </c>
      <c r="G14">
        <v>0</v>
      </c>
      <c r="J14">
        <v>1</v>
      </c>
      <c r="K14" t="s">
        <v>45</v>
      </c>
      <c r="M14">
        <v>1</v>
      </c>
      <c r="N14" t="s">
        <v>44</v>
      </c>
      <c r="P14" t="str">
        <f>("75%")</f>
        <v>75%</v>
      </c>
      <c r="Q14" t="s">
        <v>44</v>
      </c>
      <c r="S14" t="str">
        <f>("75%")</f>
        <v>75%</v>
      </c>
      <c r="T14" t="s">
        <v>44</v>
      </c>
    </row>
    <row r="15" spans="1:21" x14ac:dyDescent="0.2">
      <c r="A15" t="s">
        <v>46</v>
      </c>
      <c r="B15" s="1">
        <v>42644</v>
      </c>
      <c r="C15" s="1">
        <v>44348</v>
      </c>
      <c r="D15">
        <v>0</v>
      </c>
    </row>
    <row r="16" spans="1:21" x14ac:dyDescent="0.2">
      <c r="A16" t="s">
        <v>47</v>
      </c>
      <c r="B16" s="1">
        <v>42032</v>
      </c>
      <c r="C16" s="1">
        <v>44348</v>
      </c>
      <c r="D16">
        <v>1</v>
      </c>
      <c r="E16" t="s">
        <v>48</v>
      </c>
      <c r="G16">
        <v>0</v>
      </c>
      <c r="J16">
        <v>1</v>
      </c>
      <c r="K16" t="s">
        <v>49</v>
      </c>
      <c r="M16">
        <v>1</v>
      </c>
      <c r="N16" t="s">
        <v>48</v>
      </c>
      <c r="P16" t="str">
        <f>("50%")</f>
        <v>50%</v>
      </c>
      <c r="Q16" t="s">
        <v>50</v>
      </c>
      <c r="S16" t="str">
        <f>("50%")</f>
        <v>50%</v>
      </c>
      <c r="T16" t="s">
        <v>51</v>
      </c>
    </row>
    <row r="17" spans="1:21" x14ac:dyDescent="0.2">
      <c r="A17" t="s">
        <v>52</v>
      </c>
      <c r="B17" s="1">
        <v>42644</v>
      </c>
      <c r="C17" s="1">
        <v>44348</v>
      </c>
      <c r="D17">
        <v>0</v>
      </c>
    </row>
    <row r="18" spans="1:21" x14ac:dyDescent="0.2">
      <c r="A18" t="s">
        <v>53</v>
      </c>
      <c r="B18" s="1">
        <v>42644</v>
      </c>
      <c r="C18" s="1">
        <v>44348</v>
      </c>
      <c r="D18">
        <v>0</v>
      </c>
    </row>
    <row r="19" spans="1:21" x14ac:dyDescent="0.2">
      <c r="A19" t="s">
        <v>54</v>
      </c>
      <c r="B19" s="1">
        <v>43160</v>
      </c>
      <c r="C19" s="1">
        <v>44348</v>
      </c>
      <c r="D19">
        <v>1</v>
      </c>
      <c r="E19" t="s">
        <v>55</v>
      </c>
      <c r="G19">
        <v>0</v>
      </c>
      <c r="J19">
        <v>1</v>
      </c>
      <c r="K19" t="s">
        <v>56</v>
      </c>
      <c r="M19">
        <v>1</v>
      </c>
      <c r="N19" t="s">
        <v>55</v>
      </c>
      <c r="P19" t="str">
        <f>("100%")</f>
        <v>100%</v>
      </c>
      <c r="Q19" t="s">
        <v>55</v>
      </c>
      <c r="R19" t="s">
        <v>57</v>
      </c>
      <c r="S19" t="str">
        <f>("80%")</f>
        <v>80%</v>
      </c>
      <c r="T19" t="s">
        <v>55</v>
      </c>
    </row>
    <row r="20" spans="1:21" x14ac:dyDescent="0.2">
      <c r="A20" t="s">
        <v>58</v>
      </c>
      <c r="B20" s="1">
        <v>42644</v>
      </c>
      <c r="C20" s="1">
        <v>44348</v>
      </c>
      <c r="D20">
        <v>0</v>
      </c>
    </row>
    <row r="21" spans="1:21" x14ac:dyDescent="0.2">
      <c r="A21" t="s">
        <v>59</v>
      </c>
      <c r="B21" s="1">
        <v>42234</v>
      </c>
      <c r="C21" s="1">
        <v>44348</v>
      </c>
      <c r="D21">
        <v>1</v>
      </c>
      <c r="E21" t="s">
        <v>60</v>
      </c>
      <c r="G21">
        <v>1</v>
      </c>
      <c r="H21" t="s">
        <v>61</v>
      </c>
      <c r="J21">
        <v>0</v>
      </c>
    </row>
    <row r="22" spans="1:21" x14ac:dyDescent="0.2">
      <c r="A22" t="s">
        <v>62</v>
      </c>
      <c r="B22" s="1">
        <v>41635</v>
      </c>
      <c r="C22" s="1">
        <v>44348</v>
      </c>
      <c r="D22">
        <v>1</v>
      </c>
      <c r="E22" t="s">
        <v>63</v>
      </c>
      <c r="G22">
        <v>1</v>
      </c>
      <c r="H22" t="s">
        <v>63</v>
      </c>
      <c r="I22" t="s">
        <v>64</v>
      </c>
      <c r="J22">
        <v>0</v>
      </c>
    </row>
    <row r="23" spans="1:21" x14ac:dyDescent="0.2">
      <c r="A23" t="s">
        <v>65</v>
      </c>
      <c r="B23" s="1">
        <v>42870</v>
      </c>
      <c r="C23" s="1">
        <v>44348</v>
      </c>
      <c r="D23">
        <v>1</v>
      </c>
      <c r="E23" t="s">
        <v>66</v>
      </c>
      <c r="G23">
        <v>0</v>
      </c>
      <c r="J23">
        <v>1</v>
      </c>
      <c r="K23" t="s">
        <v>66</v>
      </c>
      <c r="M23">
        <v>1</v>
      </c>
      <c r="N23" t="s">
        <v>66</v>
      </c>
      <c r="P23" t="str">
        <f>("100%")</f>
        <v>100%</v>
      </c>
      <c r="Q23" t="s">
        <v>66</v>
      </c>
      <c r="R23" t="s">
        <v>67</v>
      </c>
      <c r="S23" t="str">
        <f>("100%")</f>
        <v>100%</v>
      </c>
      <c r="T23" t="s">
        <v>66</v>
      </c>
      <c r="U23" t="s">
        <v>67</v>
      </c>
    </row>
    <row r="24" spans="1:21" x14ac:dyDescent="0.2">
      <c r="A24" t="s">
        <v>68</v>
      </c>
      <c r="B24" s="1">
        <v>42644</v>
      </c>
      <c r="C24" s="1">
        <v>44348</v>
      </c>
      <c r="D24">
        <v>0</v>
      </c>
    </row>
    <row r="25" spans="1:21" x14ac:dyDescent="0.2">
      <c r="A25" t="s">
        <v>69</v>
      </c>
      <c r="B25" s="1">
        <v>42644</v>
      </c>
      <c r="C25" s="1">
        <v>44348</v>
      </c>
      <c r="D25">
        <v>0</v>
      </c>
    </row>
    <row r="26" spans="1:21" x14ac:dyDescent="0.2">
      <c r="A26" t="s">
        <v>70</v>
      </c>
      <c r="B26" s="1">
        <v>42644</v>
      </c>
      <c r="C26" s="1">
        <v>44348</v>
      </c>
      <c r="D26">
        <v>0</v>
      </c>
    </row>
    <row r="27" spans="1:21" x14ac:dyDescent="0.2">
      <c r="A27" t="s">
        <v>71</v>
      </c>
      <c r="B27" s="1">
        <v>42644</v>
      </c>
      <c r="C27" s="1">
        <v>44348</v>
      </c>
      <c r="D27">
        <v>0</v>
      </c>
    </row>
    <row r="28" spans="1:21" x14ac:dyDescent="0.2">
      <c r="A28" t="s">
        <v>72</v>
      </c>
      <c r="B28" s="1">
        <v>43070</v>
      </c>
      <c r="C28" s="1">
        <v>44348</v>
      </c>
      <c r="D28">
        <v>1</v>
      </c>
      <c r="E28" t="s">
        <v>73</v>
      </c>
      <c r="G28">
        <v>1</v>
      </c>
      <c r="H28" t="s">
        <v>73</v>
      </c>
      <c r="J28">
        <v>0</v>
      </c>
    </row>
    <row r="29" spans="1:21" x14ac:dyDescent="0.2">
      <c r="A29" t="s">
        <v>74</v>
      </c>
      <c r="B29" s="1">
        <v>42644</v>
      </c>
      <c r="C29" s="1">
        <v>44348</v>
      </c>
      <c r="D29">
        <v>0</v>
      </c>
    </row>
    <row r="30" spans="1:21" x14ac:dyDescent="0.2">
      <c r="A30" t="s">
        <v>75</v>
      </c>
      <c r="B30" s="1">
        <v>42541</v>
      </c>
      <c r="C30" s="1">
        <v>44348</v>
      </c>
      <c r="D30">
        <v>1</v>
      </c>
      <c r="E30" t="s">
        <v>76</v>
      </c>
      <c r="G30">
        <v>1</v>
      </c>
      <c r="H30" t="s">
        <v>76</v>
      </c>
      <c r="J30">
        <v>0</v>
      </c>
    </row>
    <row r="31" spans="1:21" x14ac:dyDescent="0.2">
      <c r="A31" t="s">
        <v>77</v>
      </c>
      <c r="B31" s="1">
        <v>42644</v>
      </c>
      <c r="C31" s="1">
        <v>44348</v>
      </c>
      <c r="D31">
        <v>0</v>
      </c>
    </row>
    <row r="32" spans="1:21" x14ac:dyDescent="0.2">
      <c r="A32" t="s">
        <v>78</v>
      </c>
      <c r="B32" s="1">
        <v>42644</v>
      </c>
      <c r="C32" s="1">
        <v>44348</v>
      </c>
      <c r="D32">
        <v>0</v>
      </c>
    </row>
    <row r="33" spans="1:20" x14ac:dyDescent="0.2">
      <c r="A33" t="s">
        <v>79</v>
      </c>
      <c r="B33" s="1">
        <v>40787</v>
      </c>
      <c r="C33" s="1">
        <v>44348</v>
      </c>
      <c r="D33">
        <v>1</v>
      </c>
      <c r="E33" t="s">
        <v>80</v>
      </c>
      <c r="G33">
        <v>0</v>
      </c>
      <c r="J33">
        <v>1</v>
      </c>
      <c r="K33" t="s">
        <v>80</v>
      </c>
      <c r="M33">
        <v>1</v>
      </c>
      <c r="N33" t="s">
        <v>80</v>
      </c>
      <c r="P33" t="str">
        <f>("50%")</f>
        <v>50%</v>
      </c>
      <c r="Q33" t="s">
        <v>80</v>
      </c>
      <c r="S33" t="str">
        <f>("50%")</f>
        <v>50%</v>
      </c>
      <c r="T33" t="s">
        <v>80</v>
      </c>
    </row>
    <row r="34" spans="1:20" x14ac:dyDescent="0.2">
      <c r="A34" t="s">
        <v>81</v>
      </c>
      <c r="B34" s="1">
        <v>43692</v>
      </c>
      <c r="C34" s="1">
        <v>44348</v>
      </c>
      <c r="D34">
        <v>1</v>
      </c>
      <c r="E34" t="s">
        <v>82</v>
      </c>
      <c r="G34">
        <v>1</v>
      </c>
      <c r="H34" t="s">
        <v>83</v>
      </c>
      <c r="J34">
        <v>0</v>
      </c>
    </row>
    <row r="35" spans="1:20" x14ac:dyDescent="0.2">
      <c r="A35" t="s">
        <v>84</v>
      </c>
      <c r="B35" s="1">
        <v>42644</v>
      </c>
      <c r="C35" s="1">
        <v>44348</v>
      </c>
      <c r="D35">
        <v>0</v>
      </c>
    </row>
    <row r="36" spans="1:20" x14ac:dyDescent="0.2">
      <c r="A36" t="s">
        <v>85</v>
      </c>
      <c r="B36" s="1">
        <v>42547</v>
      </c>
      <c r="C36" s="1">
        <v>44348</v>
      </c>
      <c r="D36">
        <v>1</v>
      </c>
      <c r="E36" t="s">
        <v>86</v>
      </c>
      <c r="G36">
        <v>1</v>
      </c>
      <c r="H36" t="s">
        <v>87</v>
      </c>
      <c r="I36" t="s">
        <v>88</v>
      </c>
      <c r="J36">
        <v>0</v>
      </c>
    </row>
    <row r="37" spans="1:20" x14ac:dyDescent="0.2">
      <c r="A37" t="s">
        <v>89</v>
      </c>
      <c r="B37" s="1">
        <v>42818</v>
      </c>
      <c r="C37" s="1">
        <v>44348</v>
      </c>
      <c r="D37">
        <v>1</v>
      </c>
      <c r="E37" t="s">
        <v>90</v>
      </c>
      <c r="G37">
        <v>0</v>
      </c>
      <c r="J37">
        <v>1</v>
      </c>
      <c r="K37" t="s">
        <v>91</v>
      </c>
      <c r="M37">
        <v>1</v>
      </c>
      <c r="N37" t="s">
        <v>92</v>
      </c>
      <c r="P37" t="str">
        <f>("75%")</f>
        <v>75%</v>
      </c>
      <c r="Q37" t="s">
        <v>91</v>
      </c>
      <c r="S37" t="str">
        <f>("75%")</f>
        <v>75%</v>
      </c>
      <c r="T37" t="s">
        <v>91</v>
      </c>
    </row>
    <row r="38" spans="1:20" x14ac:dyDescent="0.2">
      <c r="A38" t="s">
        <v>93</v>
      </c>
      <c r="B38" s="1">
        <v>43712</v>
      </c>
      <c r="C38" s="1">
        <v>44348</v>
      </c>
      <c r="D38">
        <v>1</v>
      </c>
      <c r="E38" t="s">
        <v>94</v>
      </c>
      <c r="G38">
        <v>1</v>
      </c>
      <c r="H38" t="s">
        <v>95</v>
      </c>
      <c r="J38">
        <v>0</v>
      </c>
    </row>
    <row r="39" spans="1:20" x14ac:dyDescent="0.2">
      <c r="A39" t="s">
        <v>96</v>
      </c>
      <c r="B39" s="1">
        <v>42644</v>
      </c>
      <c r="C39" s="1">
        <v>44348</v>
      </c>
      <c r="D39">
        <v>0</v>
      </c>
    </row>
    <row r="40" spans="1:20" x14ac:dyDescent="0.2">
      <c r="A40" t="s">
        <v>97</v>
      </c>
      <c r="B40" s="1">
        <v>42644</v>
      </c>
      <c r="C40" s="1">
        <v>44348</v>
      </c>
      <c r="D40">
        <v>0</v>
      </c>
    </row>
    <row r="41" spans="1:20" x14ac:dyDescent="0.2">
      <c r="A41" t="s">
        <v>98</v>
      </c>
      <c r="B41" s="1">
        <v>44050</v>
      </c>
      <c r="C41" s="1">
        <v>44348</v>
      </c>
      <c r="D41">
        <v>1</v>
      </c>
      <c r="E41" t="s">
        <v>99</v>
      </c>
      <c r="G41">
        <v>1</v>
      </c>
      <c r="H41" t="s">
        <v>99</v>
      </c>
      <c r="I41" t="s">
        <v>100</v>
      </c>
      <c r="J41">
        <v>0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1"/>
  <sheetViews>
    <sheetView workbookViewId="0"/>
  </sheetViews>
  <sheetFormatPr baseColWidth="10" defaultColWidth="13.33203125" defaultRowHeight="16" x14ac:dyDescent="0.2"/>
  <cols>
    <col min="3" max="3" width="17.83203125" customWidth="1"/>
    <col min="6" max="6" width="17.33203125" customWidth="1"/>
    <col min="7" max="7" width="17.6640625" customWidth="1"/>
    <col min="8" max="8" width="16.33203125" customWidth="1"/>
    <col min="9" max="9" width="15.1640625" customWidth="1"/>
  </cols>
  <sheetData>
    <row r="1" spans="1:9" s="2" customFormat="1" x14ac:dyDescent="0.2">
      <c r="A1" s="2" t="s">
        <v>102</v>
      </c>
      <c r="B1" s="2" t="s">
        <v>0</v>
      </c>
      <c r="C1" s="2" t="s">
        <v>1</v>
      </c>
      <c r="D1" s="2" t="s">
        <v>2</v>
      </c>
      <c r="E1" s="2" t="s">
        <v>5</v>
      </c>
      <c r="F1" s="2" t="s">
        <v>8</v>
      </c>
      <c r="G1" s="2" t="s">
        <v>11</v>
      </c>
      <c r="H1" s="2" t="s">
        <v>14</v>
      </c>
      <c r="I1" s="2" t="s">
        <v>17</v>
      </c>
    </row>
    <row r="2" spans="1:9" x14ac:dyDescent="0.2">
      <c r="A2" t="s">
        <v>20</v>
      </c>
      <c r="B2" s="1">
        <v>42768</v>
      </c>
      <c r="C2" s="1">
        <v>44348</v>
      </c>
      <c r="D2">
        <v>1</v>
      </c>
      <c r="E2">
        <v>0</v>
      </c>
      <c r="F2">
        <v>1</v>
      </c>
      <c r="G2">
        <v>1</v>
      </c>
      <c r="H2">
        <v>6</v>
      </c>
      <c r="I2">
        <v>6</v>
      </c>
    </row>
    <row r="3" spans="1:9" x14ac:dyDescent="0.2">
      <c r="A3" t="s">
        <v>24</v>
      </c>
      <c r="B3" s="1">
        <v>42644</v>
      </c>
      <c r="C3" s="1">
        <v>44348</v>
      </c>
      <c r="D3">
        <v>0</v>
      </c>
      <c r="E3" t="s">
        <v>101</v>
      </c>
      <c r="F3" t="s">
        <v>101</v>
      </c>
      <c r="G3" t="s">
        <v>101</v>
      </c>
      <c r="H3" t="s">
        <v>101</v>
      </c>
      <c r="I3" t="s">
        <v>101</v>
      </c>
    </row>
    <row r="4" spans="1:9" x14ac:dyDescent="0.2">
      <c r="A4" t="s">
        <v>25</v>
      </c>
      <c r="B4" s="1">
        <v>43978</v>
      </c>
      <c r="C4" s="1">
        <v>44348</v>
      </c>
      <c r="D4">
        <v>1</v>
      </c>
      <c r="E4">
        <v>0</v>
      </c>
      <c r="F4">
        <v>1</v>
      </c>
      <c r="G4">
        <v>1</v>
      </c>
      <c r="H4">
        <v>4</v>
      </c>
      <c r="I4">
        <v>3</v>
      </c>
    </row>
    <row r="5" spans="1:9" x14ac:dyDescent="0.2">
      <c r="A5" t="s">
        <v>28</v>
      </c>
      <c r="B5" s="1">
        <v>44074</v>
      </c>
      <c r="C5" s="1">
        <v>44348</v>
      </c>
      <c r="D5">
        <v>0</v>
      </c>
      <c r="E5" t="s">
        <v>101</v>
      </c>
      <c r="F5" t="s">
        <v>101</v>
      </c>
      <c r="G5" t="s">
        <v>101</v>
      </c>
      <c r="H5" t="s">
        <v>101</v>
      </c>
      <c r="I5" t="s">
        <v>101</v>
      </c>
    </row>
    <row r="6" spans="1:9" x14ac:dyDescent="0.2">
      <c r="A6" t="s">
        <v>29</v>
      </c>
      <c r="B6" s="1">
        <v>43544</v>
      </c>
      <c r="C6" s="1">
        <v>44348</v>
      </c>
      <c r="D6">
        <v>1</v>
      </c>
      <c r="E6">
        <v>1</v>
      </c>
      <c r="F6">
        <v>0</v>
      </c>
      <c r="G6" t="s">
        <v>101</v>
      </c>
      <c r="H6" t="s">
        <v>101</v>
      </c>
      <c r="I6" t="s">
        <v>101</v>
      </c>
    </row>
    <row r="7" spans="1:9" x14ac:dyDescent="0.2">
      <c r="A7" t="s">
        <v>32</v>
      </c>
      <c r="B7" s="1">
        <v>42644</v>
      </c>
      <c r="C7" s="1">
        <v>44348</v>
      </c>
      <c r="D7">
        <v>0</v>
      </c>
      <c r="E7" t="s">
        <v>101</v>
      </c>
      <c r="F7" t="s">
        <v>101</v>
      </c>
      <c r="G7" t="s">
        <v>101</v>
      </c>
      <c r="H7" t="s">
        <v>101</v>
      </c>
      <c r="I7" t="s">
        <v>101</v>
      </c>
    </row>
    <row r="8" spans="1:9" x14ac:dyDescent="0.2">
      <c r="A8" t="s">
        <v>33</v>
      </c>
      <c r="B8" s="1">
        <v>41228</v>
      </c>
      <c r="C8" s="1">
        <v>44348</v>
      </c>
      <c r="D8">
        <v>1</v>
      </c>
      <c r="E8">
        <v>0</v>
      </c>
      <c r="F8">
        <v>1</v>
      </c>
      <c r="G8">
        <v>1</v>
      </c>
      <c r="H8">
        <v>4</v>
      </c>
      <c r="I8">
        <v>6</v>
      </c>
    </row>
    <row r="9" spans="1:9" x14ac:dyDescent="0.2">
      <c r="A9" t="s">
        <v>36</v>
      </c>
      <c r="B9" s="1">
        <v>42644</v>
      </c>
      <c r="C9" s="1">
        <v>44348</v>
      </c>
      <c r="D9">
        <v>0</v>
      </c>
      <c r="E9" t="s">
        <v>101</v>
      </c>
      <c r="F9" t="s">
        <v>101</v>
      </c>
      <c r="G9" t="s">
        <v>101</v>
      </c>
      <c r="H9" t="s">
        <v>101</v>
      </c>
      <c r="I9" t="s">
        <v>101</v>
      </c>
    </row>
    <row r="10" spans="1:9" x14ac:dyDescent="0.2">
      <c r="A10" t="s">
        <v>37</v>
      </c>
      <c r="B10" s="1">
        <v>42644</v>
      </c>
      <c r="C10" s="1">
        <v>44348</v>
      </c>
      <c r="D10">
        <v>1</v>
      </c>
      <c r="E10">
        <v>0</v>
      </c>
      <c r="F10">
        <v>1</v>
      </c>
      <c r="G10">
        <v>1</v>
      </c>
      <c r="H10">
        <v>0</v>
      </c>
      <c r="I10">
        <v>1</v>
      </c>
    </row>
    <row r="11" spans="1:9" x14ac:dyDescent="0.2">
      <c r="A11" t="s">
        <v>39</v>
      </c>
      <c r="B11" s="1">
        <v>43245</v>
      </c>
      <c r="C11" s="1">
        <v>44348</v>
      </c>
      <c r="D11">
        <v>1</v>
      </c>
      <c r="E11">
        <v>0</v>
      </c>
      <c r="F11">
        <v>1</v>
      </c>
      <c r="G11">
        <v>1</v>
      </c>
      <c r="H11">
        <v>4</v>
      </c>
      <c r="I11">
        <v>4</v>
      </c>
    </row>
    <row r="12" spans="1:9" x14ac:dyDescent="0.2">
      <c r="A12" t="s">
        <v>41</v>
      </c>
      <c r="B12" s="1">
        <v>42644</v>
      </c>
      <c r="C12" s="1">
        <v>44348</v>
      </c>
      <c r="D12">
        <v>0</v>
      </c>
      <c r="E12" t="s">
        <v>101</v>
      </c>
      <c r="F12" t="s">
        <v>101</v>
      </c>
      <c r="G12" t="s">
        <v>101</v>
      </c>
      <c r="H12" t="s">
        <v>101</v>
      </c>
      <c r="I12" t="s">
        <v>101</v>
      </c>
    </row>
    <row r="13" spans="1:9" x14ac:dyDescent="0.2">
      <c r="A13" t="s">
        <v>42</v>
      </c>
      <c r="B13" s="1">
        <v>42644</v>
      </c>
      <c r="C13" s="1">
        <v>44348</v>
      </c>
      <c r="D13">
        <v>0</v>
      </c>
      <c r="E13" t="s">
        <v>101</v>
      </c>
      <c r="F13" t="s">
        <v>101</v>
      </c>
      <c r="G13" t="s">
        <v>101</v>
      </c>
      <c r="H13" t="s">
        <v>101</v>
      </c>
      <c r="I13" t="s">
        <v>101</v>
      </c>
    </row>
    <row r="14" spans="1:9" x14ac:dyDescent="0.2">
      <c r="A14" t="s">
        <v>43</v>
      </c>
      <c r="B14" s="1">
        <v>43862</v>
      </c>
      <c r="C14" s="1">
        <v>44348</v>
      </c>
      <c r="D14">
        <v>1</v>
      </c>
      <c r="E14">
        <v>0</v>
      </c>
      <c r="F14">
        <v>1</v>
      </c>
      <c r="G14">
        <v>1</v>
      </c>
      <c r="H14">
        <v>4</v>
      </c>
      <c r="I14">
        <v>4</v>
      </c>
    </row>
    <row r="15" spans="1:9" x14ac:dyDescent="0.2">
      <c r="A15" t="s">
        <v>46</v>
      </c>
      <c r="B15" s="1">
        <v>42644</v>
      </c>
      <c r="C15" s="1">
        <v>44348</v>
      </c>
      <c r="D15">
        <v>0</v>
      </c>
      <c r="E15" t="s">
        <v>101</v>
      </c>
      <c r="F15" t="s">
        <v>101</v>
      </c>
      <c r="G15" t="s">
        <v>101</v>
      </c>
      <c r="H15" t="s">
        <v>101</v>
      </c>
      <c r="I15" t="s">
        <v>101</v>
      </c>
    </row>
    <row r="16" spans="1:9" x14ac:dyDescent="0.2">
      <c r="A16" t="s">
        <v>47</v>
      </c>
      <c r="B16" s="1">
        <v>42032</v>
      </c>
      <c r="C16" s="1">
        <v>44348</v>
      </c>
      <c r="D16">
        <v>1</v>
      </c>
      <c r="E16">
        <v>0</v>
      </c>
      <c r="F16">
        <v>1</v>
      </c>
      <c r="G16">
        <v>1</v>
      </c>
      <c r="H16">
        <v>2</v>
      </c>
      <c r="I16">
        <v>2</v>
      </c>
    </row>
    <row r="17" spans="1:9" x14ac:dyDescent="0.2">
      <c r="A17" t="s">
        <v>52</v>
      </c>
      <c r="B17" s="1">
        <v>42644</v>
      </c>
      <c r="C17" s="1">
        <v>44348</v>
      </c>
      <c r="D17">
        <v>0</v>
      </c>
      <c r="E17" t="s">
        <v>101</v>
      </c>
      <c r="F17" t="s">
        <v>101</v>
      </c>
      <c r="G17" t="s">
        <v>101</v>
      </c>
      <c r="H17" t="s">
        <v>101</v>
      </c>
      <c r="I17" t="s">
        <v>101</v>
      </c>
    </row>
    <row r="18" spans="1:9" x14ac:dyDescent="0.2">
      <c r="A18" t="s">
        <v>53</v>
      </c>
      <c r="B18" s="1">
        <v>42644</v>
      </c>
      <c r="C18" s="1">
        <v>44348</v>
      </c>
      <c r="D18">
        <v>0</v>
      </c>
      <c r="E18" t="s">
        <v>101</v>
      </c>
      <c r="F18" t="s">
        <v>101</v>
      </c>
      <c r="G18" t="s">
        <v>101</v>
      </c>
      <c r="H18" t="s">
        <v>101</v>
      </c>
      <c r="I18" t="s">
        <v>101</v>
      </c>
    </row>
    <row r="19" spans="1:9" x14ac:dyDescent="0.2">
      <c r="A19" t="s">
        <v>54</v>
      </c>
      <c r="B19" s="1">
        <v>43160</v>
      </c>
      <c r="C19" s="1">
        <v>44348</v>
      </c>
      <c r="D19">
        <v>1</v>
      </c>
      <c r="E19">
        <v>0</v>
      </c>
      <c r="F19">
        <v>1</v>
      </c>
      <c r="G19">
        <v>1</v>
      </c>
      <c r="H19">
        <v>6</v>
      </c>
      <c r="I19">
        <v>5</v>
      </c>
    </row>
    <row r="20" spans="1:9" x14ac:dyDescent="0.2">
      <c r="A20" t="s">
        <v>58</v>
      </c>
      <c r="B20" s="1">
        <v>42644</v>
      </c>
      <c r="C20" s="1">
        <v>44348</v>
      </c>
      <c r="D20">
        <v>0</v>
      </c>
      <c r="E20" t="s">
        <v>101</v>
      </c>
      <c r="F20" t="s">
        <v>101</v>
      </c>
      <c r="G20" t="s">
        <v>101</v>
      </c>
      <c r="H20" t="s">
        <v>101</v>
      </c>
      <c r="I20" t="s">
        <v>101</v>
      </c>
    </row>
    <row r="21" spans="1:9" x14ac:dyDescent="0.2">
      <c r="A21" t="s">
        <v>59</v>
      </c>
      <c r="B21" s="1">
        <v>42234</v>
      </c>
      <c r="C21" s="1">
        <v>44348</v>
      </c>
      <c r="D21">
        <v>1</v>
      </c>
      <c r="E21">
        <v>1</v>
      </c>
      <c r="F21">
        <v>0</v>
      </c>
      <c r="G21" t="s">
        <v>101</v>
      </c>
      <c r="H21" t="s">
        <v>101</v>
      </c>
      <c r="I21" t="s">
        <v>101</v>
      </c>
    </row>
    <row r="22" spans="1:9" x14ac:dyDescent="0.2">
      <c r="A22" t="s">
        <v>62</v>
      </c>
      <c r="B22" s="1">
        <v>41635</v>
      </c>
      <c r="C22" s="1">
        <v>44348</v>
      </c>
      <c r="D22">
        <v>1</v>
      </c>
      <c r="E22">
        <v>1</v>
      </c>
      <c r="F22">
        <v>0</v>
      </c>
      <c r="G22" t="s">
        <v>101</v>
      </c>
      <c r="H22" t="s">
        <v>101</v>
      </c>
      <c r="I22" t="s">
        <v>101</v>
      </c>
    </row>
    <row r="23" spans="1:9" x14ac:dyDescent="0.2">
      <c r="A23" t="s">
        <v>65</v>
      </c>
      <c r="B23" s="1">
        <v>42870</v>
      </c>
      <c r="C23" s="1">
        <v>44348</v>
      </c>
      <c r="D23">
        <v>1</v>
      </c>
      <c r="E23">
        <v>0</v>
      </c>
      <c r="F23">
        <v>1</v>
      </c>
      <c r="G23">
        <v>1</v>
      </c>
      <c r="H23">
        <v>6</v>
      </c>
      <c r="I23">
        <v>6</v>
      </c>
    </row>
    <row r="24" spans="1:9" x14ac:dyDescent="0.2">
      <c r="A24" t="s">
        <v>68</v>
      </c>
      <c r="B24" s="1">
        <v>42644</v>
      </c>
      <c r="C24" s="1">
        <v>44348</v>
      </c>
      <c r="D24">
        <v>0</v>
      </c>
      <c r="E24" t="s">
        <v>101</v>
      </c>
      <c r="F24" t="s">
        <v>101</v>
      </c>
      <c r="G24" t="s">
        <v>101</v>
      </c>
      <c r="H24" t="s">
        <v>101</v>
      </c>
      <c r="I24" t="s">
        <v>101</v>
      </c>
    </row>
    <row r="25" spans="1:9" x14ac:dyDescent="0.2">
      <c r="A25" t="s">
        <v>69</v>
      </c>
      <c r="B25" s="1">
        <v>42644</v>
      </c>
      <c r="C25" s="1">
        <v>44348</v>
      </c>
      <c r="D25">
        <v>0</v>
      </c>
      <c r="E25" t="s">
        <v>101</v>
      </c>
      <c r="F25" t="s">
        <v>101</v>
      </c>
      <c r="G25" t="s">
        <v>101</v>
      </c>
      <c r="H25" t="s">
        <v>101</v>
      </c>
      <c r="I25" t="s">
        <v>101</v>
      </c>
    </row>
    <row r="26" spans="1:9" x14ac:dyDescent="0.2">
      <c r="A26" t="s">
        <v>70</v>
      </c>
      <c r="B26" s="1">
        <v>42644</v>
      </c>
      <c r="C26" s="1">
        <v>44348</v>
      </c>
      <c r="D26">
        <v>0</v>
      </c>
      <c r="E26" t="s">
        <v>101</v>
      </c>
      <c r="F26" t="s">
        <v>101</v>
      </c>
      <c r="G26" t="s">
        <v>101</v>
      </c>
      <c r="H26" t="s">
        <v>101</v>
      </c>
      <c r="I26" t="s">
        <v>101</v>
      </c>
    </row>
    <row r="27" spans="1:9" x14ac:dyDescent="0.2">
      <c r="A27" t="s">
        <v>71</v>
      </c>
      <c r="B27" s="1">
        <v>42644</v>
      </c>
      <c r="C27" s="1">
        <v>44348</v>
      </c>
      <c r="D27">
        <v>0</v>
      </c>
      <c r="E27" t="s">
        <v>101</v>
      </c>
      <c r="F27" t="s">
        <v>101</v>
      </c>
      <c r="G27" t="s">
        <v>101</v>
      </c>
      <c r="H27" t="s">
        <v>101</v>
      </c>
      <c r="I27" t="s">
        <v>101</v>
      </c>
    </row>
    <row r="28" spans="1:9" x14ac:dyDescent="0.2">
      <c r="A28" t="s">
        <v>72</v>
      </c>
      <c r="B28" s="1">
        <v>43070</v>
      </c>
      <c r="C28" s="1">
        <v>44348</v>
      </c>
      <c r="D28">
        <v>1</v>
      </c>
      <c r="E28">
        <v>1</v>
      </c>
      <c r="F28">
        <v>0</v>
      </c>
      <c r="G28" t="s">
        <v>101</v>
      </c>
      <c r="H28" t="s">
        <v>101</v>
      </c>
      <c r="I28" t="s">
        <v>101</v>
      </c>
    </row>
    <row r="29" spans="1:9" x14ac:dyDescent="0.2">
      <c r="A29" t="s">
        <v>74</v>
      </c>
      <c r="B29" s="1">
        <v>42644</v>
      </c>
      <c r="C29" s="1">
        <v>44348</v>
      </c>
      <c r="D29">
        <v>0</v>
      </c>
      <c r="E29" t="s">
        <v>101</v>
      </c>
      <c r="F29" t="s">
        <v>101</v>
      </c>
      <c r="G29" t="s">
        <v>101</v>
      </c>
      <c r="H29" t="s">
        <v>101</v>
      </c>
      <c r="I29" t="s">
        <v>101</v>
      </c>
    </row>
    <row r="30" spans="1:9" x14ac:dyDescent="0.2">
      <c r="A30" t="s">
        <v>75</v>
      </c>
      <c r="B30" s="1">
        <v>42541</v>
      </c>
      <c r="C30" s="1">
        <v>44348</v>
      </c>
      <c r="D30">
        <v>1</v>
      </c>
      <c r="E30">
        <v>1</v>
      </c>
      <c r="F30">
        <v>0</v>
      </c>
      <c r="G30" t="s">
        <v>101</v>
      </c>
      <c r="H30" t="s">
        <v>101</v>
      </c>
      <c r="I30" t="s">
        <v>101</v>
      </c>
    </row>
    <row r="31" spans="1:9" x14ac:dyDescent="0.2">
      <c r="A31" t="s">
        <v>77</v>
      </c>
      <c r="B31" s="1">
        <v>42644</v>
      </c>
      <c r="C31" s="1">
        <v>44348</v>
      </c>
      <c r="D31">
        <v>0</v>
      </c>
      <c r="E31" t="s">
        <v>101</v>
      </c>
      <c r="F31" t="s">
        <v>101</v>
      </c>
      <c r="G31" t="s">
        <v>101</v>
      </c>
      <c r="H31" t="s">
        <v>101</v>
      </c>
      <c r="I31" t="s">
        <v>101</v>
      </c>
    </row>
    <row r="32" spans="1:9" x14ac:dyDescent="0.2">
      <c r="A32" t="s">
        <v>78</v>
      </c>
      <c r="B32" s="1">
        <v>42644</v>
      </c>
      <c r="C32" s="1">
        <v>44348</v>
      </c>
      <c r="D32">
        <v>0</v>
      </c>
      <c r="E32" t="s">
        <v>101</v>
      </c>
      <c r="F32" t="s">
        <v>101</v>
      </c>
      <c r="G32" t="s">
        <v>101</v>
      </c>
      <c r="H32" t="s">
        <v>101</v>
      </c>
      <c r="I32" t="s">
        <v>101</v>
      </c>
    </row>
    <row r="33" spans="1:9" x14ac:dyDescent="0.2">
      <c r="A33" t="s">
        <v>79</v>
      </c>
      <c r="B33" s="1">
        <v>40787</v>
      </c>
      <c r="C33" s="1">
        <v>44348</v>
      </c>
      <c r="D33">
        <v>1</v>
      </c>
      <c r="E33">
        <v>0</v>
      </c>
      <c r="F33">
        <v>1</v>
      </c>
      <c r="G33">
        <v>1</v>
      </c>
      <c r="H33">
        <v>2</v>
      </c>
      <c r="I33">
        <v>2</v>
      </c>
    </row>
    <row r="34" spans="1:9" x14ac:dyDescent="0.2">
      <c r="A34" t="s">
        <v>81</v>
      </c>
      <c r="B34" s="1">
        <v>43692</v>
      </c>
      <c r="C34" s="1">
        <v>44348</v>
      </c>
      <c r="D34">
        <v>1</v>
      </c>
      <c r="E34">
        <v>1</v>
      </c>
      <c r="F34">
        <v>0</v>
      </c>
      <c r="G34" t="s">
        <v>101</v>
      </c>
      <c r="H34" t="s">
        <v>101</v>
      </c>
      <c r="I34" t="s">
        <v>101</v>
      </c>
    </row>
    <row r="35" spans="1:9" x14ac:dyDescent="0.2">
      <c r="A35" t="s">
        <v>84</v>
      </c>
      <c r="B35" s="1">
        <v>42644</v>
      </c>
      <c r="C35" s="1">
        <v>44348</v>
      </c>
      <c r="D35">
        <v>0</v>
      </c>
      <c r="E35" t="s">
        <v>101</v>
      </c>
      <c r="F35" t="s">
        <v>101</v>
      </c>
      <c r="G35" t="s">
        <v>101</v>
      </c>
      <c r="H35" t="s">
        <v>101</v>
      </c>
      <c r="I35" t="s">
        <v>101</v>
      </c>
    </row>
    <row r="36" spans="1:9" x14ac:dyDescent="0.2">
      <c r="A36" t="s">
        <v>85</v>
      </c>
      <c r="B36" s="1">
        <v>42547</v>
      </c>
      <c r="C36" s="1">
        <v>44348</v>
      </c>
      <c r="D36">
        <v>1</v>
      </c>
      <c r="E36">
        <v>1</v>
      </c>
      <c r="F36">
        <v>0</v>
      </c>
      <c r="G36" t="s">
        <v>101</v>
      </c>
      <c r="H36" t="s">
        <v>101</v>
      </c>
      <c r="I36" t="s">
        <v>101</v>
      </c>
    </row>
    <row r="37" spans="1:9" x14ac:dyDescent="0.2">
      <c r="A37" t="s">
        <v>89</v>
      </c>
      <c r="B37" s="1">
        <v>42818</v>
      </c>
      <c r="C37" s="1">
        <v>44348</v>
      </c>
      <c r="D37">
        <v>1</v>
      </c>
      <c r="E37">
        <v>0</v>
      </c>
      <c r="F37">
        <v>1</v>
      </c>
      <c r="G37">
        <v>1</v>
      </c>
      <c r="H37">
        <v>4</v>
      </c>
      <c r="I37">
        <v>4</v>
      </c>
    </row>
    <row r="38" spans="1:9" x14ac:dyDescent="0.2">
      <c r="A38" t="s">
        <v>93</v>
      </c>
      <c r="B38" s="1">
        <v>43712</v>
      </c>
      <c r="C38" s="1">
        <v>44348</v>
      </c>
      <c r="D38">
        <v>1</v>
      </c>
      <c r="E38">
        <v>1</v>
      </c>
      <c r="F38">
        <v>0</v>
      </c>
      <c r="G38" t="s">
        <v>101</v>
      </c>
      <c r="H38" t="s">
        <v>101</v>
      </c>
      <c r="I38" t="s">
        <v>101</v>
      </c>
    </row>
    <row r="39" spans="1:9" x14ac:dyDescent="0.2">
      <c r="A39" t="s">
        <v>96</v>
      </c>
      <c r="B39" s="1">
        <v>42644</v>
      </c>
      <c r="C39" s="1">
        <v>44348</v>
      </c>
      <c r="D39">
        <v>0</v>
      </c>
      <c r="E39" t="s">
        <v>101</v>
      </c>
      <c r="F39" t="s">
        <v>101</v>
      </c>
      <c r="G39" t="s">
        <v>101</v>
      </c>
      <c r="H39" t="s">
        <v>101</v>
      </c>
      <c r="I39" t="s">
        <v>101</v>
      </c>
    </row>
    <row r="40" spans="1:9" x14ac:dyDescent="0.2">
      <c r="A40" t="s">
        <v>97</v>
      </c>
      <c r="B40" s="1">
        <v>42644</v>
      </c>
      <c r="C40" s="1">
        <v>44348</v>
      </c>
      <c r="D40">
        <v>0</v>
      </c>
      <c r="E40" t="s">
        <v>101</v>
      </c>
      <c r="F40" t="s">
        <v>101</v>
      </c>
      <c r="G40" t="s">
        <v>101</v>
      </c>
      <c r="H40" t="s">
        <v>101</v>
      </c>
      <c r="I40" t="s">
        <v>101</v>
      </c>
    </row>
    <row r="41" spans="1:9" x14ac:dyDescent="0.2">
      <c r="A41" t="s">
        <v>98</v>
      </c>
      <c r="B41" s="1">
        <v>44050</v>
      </c>
      <c r="C41" s="1">
        <v>44348</v>
      </c>
      <c r="D41">
        <v>1</v>
      </c>
      <c r="E41">
        <v>1</v>
      </c>
      <c r="F41">
        <v>0</v>
      </c>
      <c r="G41" t="s">
        <v>101</v>
      </c>
      <c r="H41" t="s">
        <v>101</v>
      </c>
      <c r="I4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Standard Data</vt:lpstr>
      <vt:lpstr>Statistical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Cate</cp:lastModifiedBy>
  <dcterms:created xsi:type="dcterms:W3CDTF">2021-12-01T15:21:25Z</dcterms:created>
  <dcterms:modified xsi:type="dcterms:W3CDTF">2021-12-01T17:28:03Z</dcterms:modified>
</cp:coreProperties>
</file>