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caitlindavie/Desktop/2021 CityHealth Pub Docs Zip/Inclusionary Zoning/"/>
    </mc:Choice>
  </mc:AlternateContent>
  <xr:revisionPtr revIDLastSave="0" documentId="13_ncr:1_{CF8FFA17-3556-6447-AF4B-42A46E0486B1}" xr6:coauthVersionLast="47" xr6:coauthVersionMax="47" xr10:uidLastSave="{00000000-0000-0000-0000-000000000000}"/>
  <bookViews>
    <workbookView xWindow="380" yWindow="500" windowWidth="25040" windowHeight="13880" xr2:uid="{00000000-000D-0000-FFFF-FFFF00000000}"/>
  </bookViews>
  <sheets>
    <sheet name="Standard Data" sheetId="1" r:id="rId1"/>
    <sheet name="Statistical Data"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 l="1"/>
  <c r="M5" i="1"/>
  <c r="J6" i="1"/>
  <c r="M6" i="1"/>
  <c r="J8" i="1"/>
  <c r="M8" i="1"/>
  <c r="J11" i="1"/>
  <c r="M11" i="1"/>
  <c r="J22" i="1"/>
  <c r="M22" i="1"/>
  <c r="J28" i="1"/>
  <c r="M28" i="1"/>
  <c r="J32" i="1"/>
  <c r="M32" i="1"/>
  <c r="J33" i="1"/>
  <c r="M33" i="1"/>
  <c r="J35" i="1"/>
  <c r="M35" i="1"/>
  <c r="J36" i="1"/>
  <c r="M36" i="1"/>
  <c r="J37" i="1"/>
  <c r="M37" i="1"/>
  <c r="J38" i="1"/>
  <c r="M38" i="1"/>
  <c r="J41" i="1"/>
  <c r="M41" i="1"/>
</calcChain>
</file>

<file path=xl/sharedStrings.xml><?xml version="1.0" encoding="utf-8"?>
<sst xmlns="http://schemas.openxmlformats.org/spreadsheetml/2006/main" count="280" uniqueCount="132">
  <si>
    <t>Jurisdictions</t>
  </si>
  <si>
    <t>Effective Date</t>
  </si>
  <si>
    <t>Valid Through Date</t>
  </si>
  <si>
    <t>HCIZ_preempt</t>
  </si>
  <si>
    <t>_citation_HCIZ_preempt</t>
  </si>
  <si>
    <t>_caution_HCIZ_preempt</t>
  </si>
  <si>
    <t>HCIZ_law</t>
  </si>
  <si>
    <t>_citation_HCIZ_law</t>
  </si>
  <si>
    <t>_caution_HCIZ_law</t>
  </si>
  <si>
    <t>HCIZ_minunit</t>
  </si>
  <si>
    <t>_citation_HCIZ_minunit</t>
  </si>
  <si>
    <t>_caution_HCIZ_minunit</t>
  </si>
  <si>
    <t>HCIZ_setaside</t>
  </si>
  <si>
    <t>_citation_HCIZ_setaside</t>
  </si>
  <si>
    <t>_caution_HCIZ_setaside</t>
  </si>
  <si>
    <t>HCIZ_eval</t>
  </si>
  <si>
    <t>_citation_HCIZ_eval</t>
  </si>
  <si>
    <t>_caution_HCIZ_eval</t>
  </si>
  <si>
    <t>Albuquerque</t>
  </si>
  <si>
    <t>Atlanta</t>
  </si>
  <si>
    <t>In Atlanta, a developer is only required to build affordable housing if they receive a public benefit.</t>
  </si>
  <si>
    <t>Austin</t>
  </si>
  <si>
    <t>Tex. Local Government Code § 214.905. Prohibition of Certain Municipal Requirements Regarding Sales of Housing Units or Residential Lots</t>
  </si>
  <si>
    <t>Tex. Local Government Code § 214.905(b)(1) does allow municipalities to have voluntary programs.</t>
  </si>
  <si>
    <t>Austin has a voluntary program.</t>
  </si>
  <si>
    <t>Baltimore</t>
  </si>
  <si>
    <t>Baltimore City Code § 2B-22. Project benefitting from significant land use authorization or rezoning.; Baltimore City Code § 2B-22. Project benefitting from significant land use authorization or rezoning.; Baltimore City Code § 2B-7. Rules and regulations.</t>
  </si>
  <si>
    <t>Baltimore City Code § 2B-21. Project receiving major public subsidy.; Baltimore City Code § 2B-23. Other projects – 30 or more units.; Baltimore City Code § 2B-22. Project benefitting from significant land use authorization or rezoning.</t>
  </si>
  <si>
    <t>Baltimore City Code § 2B-22. Project benefitting from significant land use authorization or rezoning.; Baltimore City Code § 2B-23. Other projects – 30 or more units.; Baltimore City Code § 2B-22. Project benefitting from significant land use authorization or rezoning.</t>
  </si>
  <si>
    <t>Baltimore City Code § 2B-16. Annual Report.; Baltimore City Code § 2B-16. Annual Report.</t>
  </si>
  <si>
    <t>Boston</t>
  </si>
  <si>
    <t>Boston, MA Executive Order – Order Related to Inclusionary Development</t>
  </si>
  <si>
    <t>Boston, MA Executive Order – Order Related to Inclusionary Development; Boston, MA Inclusionary Development Policy</t>
  </si>
  <si>
    <t>Charlotte</t>
  </si>
  <si>
    <t>Charlotte has a voluntary inclusionary housing program outlined in Charlotte, NC Code of Ordinances, Sections 9.205 &amp; 9.203.</t>
  </si>
  <si>
    <t>Chicago</t>
  </si>
  <si>
    <t>Chicago, IL Municipal Code 2-44-070 2007 affordable housing commitment.; Chicago, IL Municipal Code 2-44-080 2015 affordable requirements.</t>
  </si>
  <si>
    <t>Chicago, IL Municipal Code 2-44-080 2015 affordable requirements.; Chicago, IL Municipal Code 2-44-080 2015 affordable requirements.; Chicago, IL Municipal Code 2-44-080 2015 affordable requirements.</t>
  </si>
  <si>
    <t>Chicago, IL Municipal Code 2-44-080 2015 affordable requirements.</t>
  </si>
  <si>
    <t>Columbus</t>
  </si>
  <si>
    <t>Dallas</t>
  </si>
  <si>
    <t>Denver</t>
  </si>
  <si>
    <t>Denver, CO Code of Ordinances Sec. 27-102. - Declaration of public policy.</t>
  </si>
  <si>
    <t>Pursuant to Denver, CO Code of Ordinances Sec. 27-105, Denver's mandatory inclusionary housing program applies to for sale units and does not include rental units.</t>
  </si>
  <si>
    <t>Denver, CO Code of Ordinances Sec. 27-105. - MPDU requirements.</t>
  </si>
  <si>
    <t>Denver, CO Code of Ordinances Sec. 27-120. - Evaluation of article.</t>
  </si>
  <si>
    <t>Detroit</t>
  </si>
  <si>
    <t>El Paso</t>
  </si>
  <si>
    <t>Fort Worth</t>
  </si>
  <si>
    <t>Fresno</t>
  </si>
  <si>
    <t>Pursuant to Cal. Government Code § 66001, the City of Fresno does not have a mandatory inclusionary zoning law even though California explicitly allows localities to impose a fee as a condition of approval for a development project.</t>
  </si>
  <si>
    <t>Houston</t>
  </si>
  <si>
    <t>Indianapolis</t>
  </si>
  <si>
    <t>Ind. Code § 36-1-24.2-1 Privately owned real property; prohibition against regulations having effect of controlling rent or purchase price or of requiring property to be designated for lease or sale based on income or assets; Ind. Code § 36-1-24.2-2 Privately owned real property; county or municipality prohibited from requiring owner to agree to rent or purchase price control requirements or requirements designating property for lease or sale based on income or assets; prohibition against requiring payment of fee as prerequisite to approval of permit, petition, or plats</t>
  </si>
  <si>
    <t>Jacksonville</t>
  </si>
  <si>
    <t>Pursuant to Fla. Stat. § 166.04151, a city may adopt an inclusionary housing law to increase the supply of affordable housing.</t>
  </si>
  <si>
    <t>Kansas City</t>
  </si>
  <si>
    <t>Las Vegas</t>
  </si>
  <si>
    <t>Las Vegas does not have an inclusionary zoning policy even though Nevada explicitly permits localities to exercise such powers pursuant to Nev. Rev. Stat. § 278.250.</t>
  </si>
  <si>
    <t>Long Beach</t>
  </si>
  <si>
    <t>Long Beach enacted an inclusionary zoning law, but it only applies to specified zones of the city.</t>
  </si>
  <si>
    <t>Los Angeles</t>
  </si>
  <si>
    <t>Los Angeles Admin Code Sec. 5.578. Creation and Administration of the Housing Impact Trust Fund; Los Angeles Admin Code Sec. 5.578. Creation and Administration of the Housing Impact Trust Fund; Los Angeles Admin Code Sec. 19.18.  Affordable Housing Linkage Fee</t>
  </si>
  <si>
    <t>Los Angeles imposes a "Linkage Fee," determined by square footage of a new development, that contributes directly to a fund which is dedicated solely to addressing Affordable Housing. Builders are exempt from this Linkage Fee by complying with affordable housing requirements specified at Los Angeles Municipal Code Sec. 21.18.2(b)(2).</t>
  </si>
  <si>
    <t>Los Angeles Admin Code Sec. 19.18.  Affordable Housing Linkage Fee</t>
  </si>
  <si>
    <t>Pursuant to Los Angeles Admin Code Sec. 19.18(B)(2)(e)(2),(3) projects of less than 1,500 square feet are exempt from the linkage fee.</t>
  </si>
  <si>
    <t>Los Angeles Admin Code Sec. 5.578. Creation and Administration of the Housing Impact Trust Fund; Los Angeles Admin Code Sec. 5.578. Creation and Administration of the Housing Impact Trust Fund</t>
  </si>
  <si>
    <t>Louisville</t>
  </si>
  <si>
    <t>Memphis</t>
  </si>
  <si>
    <t>Tenn. Code § 66-35-102. Local governmental units, prohibition of rent control</t>
  </si>
  <si>
    <t>§ 66-35-102 does not prohibit local governments from creating voluntary incentive-based affordable housing programs .</t>
  </si>
  <si>
    <t>Mesa</t>
  </si>
  <si>
    <t>Ariz. Rev. Stat. § 9-461.16. Residential housing; requirements; fees; prohibition</t>
  </si>
  <si>
    <t>Ariz. Rev. Stat. § 9-461.16(B) does allow for cities to implement voluntary programs.</t>
  </si>
  <si>
    <t>Milwaukee</t>
  </si>
  <si>
    <t>Wis. Stat. § 66.1015</t>
  </si>
  <si>
    <t>Nashville</t>
  </si>
  <si>
    <t>Tenn. Code § 66-35-102 does not prohibit local governments from creating voluntary incentive-based affordable housing programs .</t>
  </si>
  <si>
    <t>New York</t>
  </si>
  <si>
    <t>New York City, NY, § 23-92 General Provisions; New York City, NY, § 23-154 Inclusionary Housing</t>
  </si>
  <si>
    <t>New York City, NY, § 23-154 Inclusionary Housing</t>
  </si>
  <si>
    <t>New York City, NY, § 23-154 Inclusionary Housing; New York City, NY, § 23-154 Inclusionary Housing; New York City, NY, § 23-154 Inclusionary Housing</t>
  </si>
  <si>
    <t>Pursuant to section 23-154, a developer may choose options that require them to build 25-30% of affordable housing.</t>
  </si>
  <si>
    <t>New York, NY City Council Resolution No. 1022; New York City, NY, § 23-154 Inclusionary Housing</t>
  </si>
  <si>
    <t>Oklahoma City</t>
  </si>
  <si>
    <t>Philadelphia</t>
  </si>
  <si>
    <t>Per Bill No. 071005-A Section 2, Philadelphia's inclusionary zoning law shall take effect upon the adoption by Council of legislation certifying that developer incentives, which include but need not be limited to, building code modifications, expedited permitting, enacting certain tax credits, and the provision of land for affordable units at reduced or nominal consideration, are in place. As of June 1, 2019, these stipulations have not been settled upon by the city and the residential development industry.</t>
  </si>
  <si>
    <t>Phoenix</t>
  </si>
  <si>
    <t>Portland</t>
  </si>
  <si>
    <t>Portland, OR Code 33.245.010. Purpose; Portland, OR Code 33.245.040 Inclusionary Housing Standards</t>
  </si>
  <si>
    <t>Portland, OR Code 33.245.020. Where These Regulations Apply; Portland, OR Inclusionary Housing Program Administrative Rules (HOU-3.04 - Inclusionary Housing Program)</t>
  </si>
  <si>
    <t>Portland, OR Code 33.245.040 Inclusionary Housing Standards; Portland, OR Inclusionary Housing Program Administrative Rules (HOU-3.04 - Inclusionary Housing Program)</t>
  </si>
  <si>
    <t>Portland, OR Inclusionary Housing Program Administrative Rules (HOU-3.04 - Inclusionary Housing Program); Portland, OR Inclusionary Housing Program Administrative Rules (HOU-3.04 - Inclusionary Housing Program)</t>
  </si>
  <si>
    <t>Sacramento</t>
  </si>
  <si>
    <t>Sacramento, CA 17.712.030 Affordable housing requirement.; Sacramento, CA 17.712.030 Affordable housing requirement.</t>
  </si>
  <si>
    <t>Sacramento's inclusionary housing law requires a developer to pay into a housing impact fee. If a developer provides a percentage of affordable housing units, then he can opt out of the fee.</t>
  </si>
  <si>
    <t>Sacramento, CA 17.712.030 Affordable housing requirement.</t>
  </si>
  <si>
    <t>Sacramento, CA 17.712.040 Exempted development projects.</t>
  </si>
  <si>
    <t>Sacramento, CA 17.712.070 Low income housing fund.</t>
  </si>
  <si>
    <t>San Antonio</t>
  </si>
  <si>
    <t>San Diego</t>
  </si>
  <si>
    <t>San Diego, CA § 142.1301 Purpose of Inclusionary Affordable Housing Regulations; San Diego, CA § 142.1304 Inclusionary Affordable Housing Requirements; San Diego, CA § 142.1302 When Inclusionary Affordable Housing Regulations Apply</t>
  </si>
  <si>
    <t>San Diego, CA § 142.1302 When Inclusionary Affordable Housing Regulations Apply</t>
  </si>
  <si>
    <t>San Diego, CA § 142.1304 Inclusionary Affordable Housing Requirements</t>
  </si>
  <si>
    <t>San Diego, CA § 142.1314 Reporting Requirements</t>
  </si>
  <si>
    <t>San Francisco</t>
  </si>
  <si>
    <t>San Francisco, CA sec. 415.3. APPLICATIONS; San Francisco, CA sec. 415.5.  AFFORDABLE HOUSING FEE.; San Francisco, CA sec. 415.6.  ON-SITE AFFORDABLE HOUSING ALTERNATIVE.</t>
  </si>
  <si>
    <t>San Francisco, CA sec. 415.3. APPLICATIONS</t>
  </si>
  <si>
    <t>San Francisco, CA sec. 415.6.  ON-SITE AFFORDABLE HOUSING ALTERNATIVE.</t>
  </si>
  <si>
    <t>Pursuant to San Francisco, CA sec. 415.6(a)(2), the developer shall construct 20% of the units as affordable for a project consisting of 25 units or more.</t>
  </si>
  <si>
    <t>San Francisco, CA sec. 415.9.  ENFORCEMENT PROVISIONS AND MONITORING OF PROGRAM.</t>
  </si>
  <si>
    <t>San Jose</t>
  </si>
  <si>
    <t>San Jose, CA§  5.08.195 Inclusionary Housing Agreement; San Jose, CA § 5.08.400 Inclusionary Housing Requirement</t>
  </si>
  <si>
    <t>San Jose, CA § 5.08.250 Residential Development</t>
  </si>
  <si>
    <t>San Jose, CA § 5.08.400 Inclusionary Housing Requirement</t>
  </si>
  <si>
    <t>15% of units must be made affordable.</t>
  </si>
  <si>
    <t>San Jose, CA § 5.08.730 Implementation and Enforcement</t>
  </si>
  <si>
    <t>Seattle</t>
  </si>
  <si>
    <t>Seattle, WA 23.58C.050 Affordable housing – Performance option; Seattle, WA 23.58C.025 Applicability and general requirements; Seattle, WA 23.58C.025 Applicability and general requirements</t>
  </si>
  <si>
    <t>Seattle, WA 23.58C.025 Applicability and general requirements</t>
  </si>
  <si>
    <t>Seattle, WA 23.58C.050 Affordable housing – Performance option</t>
  </si>
  <si>
    <t>The percentage of units required to be affordable is determined by geographical location cross referenced with two tables. These tables provide mostly 0% to 7%, with one zone requiring up to 11%.</t>
  </si>
  <si>
    <t>Seattle, WA Ordinance No. 125108</t>
  </si>
  <si>
    <t>Tucson</t>
  </si>
  <si>
    <t>Virginia Beach</t>
  </si>
  <si>
    <t>Washington</t>
  </si>
  <si>
    <t>D.C. Code § 6-1041.01. Definitions.; D.C. Mun. Regs. Tit. 11-C § 1003. Set-Aside Requirements</t>
  </si>
  <si>
    <t>D.C. Mun. Regs. Tit. 11-C § 1001. Applicability</t>
  </si>
  <si>
    <t>D.C. Mun. Regs. Tit. 11-C § 1003. Set-Aside Requirements</t>
  </si>
  <si>
    <t>Construction material and zone location determines the set aside percentage (D.C. Mun. Regs. Tit. 11-C § 1003).</t>
  </si>
  <si>
    <t>D.C. Code § 6–1041.09. Annual Reports.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</si>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</sst>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14" fontId="0" fillId="0" borderId="0" xfId="0" applyNumberFormat="1"/>
    <xf numFmtId="0" fontId="16" fillId="33"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tabSelected="1" workbookViewId="0">
      <selection activeCell="E11" sqref="E11"/>
    </sheetView>
  </sheetViews>
  <sheetFormatPr baseColWidth="10" defaultColWidth="11" defaultRowHeight="16" x14ac:dyDescent="0.2"/>
  <cols>
    <col min="1" max="1" width="12" customWidth="1"/>
    <col min="2" max="2" width="12.83203125" customWidth="1"/>
    <col min="3" max="3" width="17.1640625" customWidth="1"/>
    <col min="4" max="4" width="14" customWidth="1"/>
  </cols>
  <sheetData>
    <row r="1" spans="1:18" s="2" customFormat="1" x14ac:dyDescent="0.2">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row>
    <row r="2" spans="1:18" x14ac:dyDescent="0.2">
      <c r="A2" t="s">
        <v>18</v>
      </c>
      <c r="B2" s="1">
        <v>42644</v>
      </c>
      <c r="C2" s="1">
        <v>44348</v>
      </c>
      <c r="D2">
        <v>0</v>
      </c>
      <c r="G2">
        <v>0</v>
      </c>
    </row>
    <row r="3" spans="1:18" x14ac:dyDescent="0.2">
      <c r="A3" t="s">
        <v>19</v>
      </c>
      <c r="B3" s="1">
        <v>42644</v>
      </c>
      <c r="C3" s="1">
        <v>44348</v>
      </c>
      <c r="D3">
        <v>0</v>
      </c>
      <c r="G3">
        <v>0</v>
      </c>
      <c r="I3" t="s">
        <v>20</v>
      </c>
    </row>
    <row r="4" spans="1:18" x14ac:dyDescent="0.2">
      <c r="A4" t="s">
        <v>21</v>
      </c>
      <c r="B4" s="1">
        <v>41695</v>
      </c>
      <c r="C4" s="1">
        <v>44348</v>
      </c>
      <c r="D4">
        <v>1</v>
      </c>
      <c r="E4" t="s">
        <v>22</v>
      </c>
      <c r="F4" t="s">
        <v>23</v>
      </c>
      <c r="G4">
        <v>0</v>
      </c>
      <c r="I4" t="s">
        <v>24</v>
      </c>
    </row>
    <row r="5" spans="1:18" x14ac:dyDescent="0.2">
      <c r="A5" t="s">
        <v>25</v>
      </c>
      <c r="B5" s="1">
        <v>44246</v>
      </c>
      <c r="C5" s="1">
        <v>44348</v>
      </c>
      <c r="D5">
        <v>0</v>
      </c>
      <c r="G5">
        <v>1</v>
      </c>
      <c r="H5" t="s">
        <v>26</v>
      </c>
      <c r="J5" t="str">
        <f>("30 units")</f>
        <v>30 units</v>
      </c>
      <c r="K5" t="s">
        <v>27</v>
      </c>
      <c r="M5" t="str">
        <f>("10% or less")</f>
        <v>10% or less</v>
      </c>
      <c r="N5" t="s">
        <v>28</v>
      </c>
      <c r="P5">
        <v>1</v>
      </c>
      <c r="Q5" t="s">
        <v>29</v>
      </c>
    </row>
    <row r="6" spans="1:18" x14ac:dyDescent="0.2">
      <c r="A6" t="s">
        <v>30</v>
      </c>
      <c r="B6" s="1">
        <v>42348</v>
      </c>
      <c r="C6" s="1">
        <v>44348</v>
      </c>
      <c r="D6">
        <v>0</v>
      </c>
      <c r="G6">
        <v>1</v>
      </c>
      <c r="H6" t="s">
        <v>31</v>
      </c>
      <c r="J6" t="str">
        <f>("10 units")</f>
        <v>10 units</v>
      </c>
      <c r="K6" t="s">
        <v>31</v>
      </c>
      <c r="M6" t="str">
        <f>("11% to 14%")</f>
        <v>11% to 14%</v>
      </c>
      <c r="N6" t="s">
        <v>32</v>
      </c>
      <c r="P6">
        <v>1</v>
      </c>
      <c r="Q6" t="s">
        <v>31</v>
      </c>
    </row>
    <row r="7" spans="1:18" x14ac:dyDescent="0.2">
      <c r="A7" t="s">
        <v>33</v>
      </c>
      <c r="B7" s="1">
        <v>42170</v>
      </c>
      <c r="C7" s="1">
        <v>44348</v>
      </c>
      <c r="D7">
        <v>0</v>
      </c>
      <c r="G7">
        <v>0</v>
      </c>
      <c r="I7" t="s">
        <v>34</v>
      </c>
    </row>
    <row r="8" spans="1:18" x14ac:dyDescent="0.2">
      <c r="A8" t="s">
        <v>35</v>
      </c>
      <c r="B8" s="1">
        <v>44279</v>
      </c>
      <c r="C8" s="1">
        <v>44348</v>
      </c>
      <c r="D8">
        <v>0</v>
      </c>
      <c r="G8">
        <v>1</v>
      </c>
      <c r="H8" t="s">
        <v>36</v>
      </c>
      <c r="J8" t="str">
        <f>("10 units")</f>
        <v>10 units</v>
      </c>
      <c r="K8" t="s">
        <v>36</v>
      </c>
      <c r="M8" t="str">
        <f>("20% or more")</f>
        <v>20% or more</v>
      </c>
      <c r="N8" t="s">
        <v>37</v>
      </c>
      <c r="P8">
        <v>1</v>
      </c>
      <c r="Q8" t="s">
        <v>38</v>
      </c>
    </row>
    <row r="9" spans="1:18" x14ac:dyDescent="0.2">
      <c r="A9" t="s">
        <v>39</v>
      </c>
      <c r="B9" s="1">
        <v>42644</v>
      </c>
      <c r="C9" s="1">
        <v>44348</v>
      </c>
      <c r="D9">
        <v>0</v>
      </c>
      <c r="G9">
        <v>0</v>
      </c>
    </row>
    <row r="10" spans="1:18" x14ac:dyDescent="0.2">
      <c r="A10" t="s">
        <v>40</v>
      </c>
      <c r="B10" s="1">
        <v>39326</v>
      </c>
      <c r="C10" s="1">
        <v>44348</v>
      </c>
      <c r="D10">
        <v>1</v>
      </c>
      <c r="E10" t="s">
        <v>22</v>
      </c>
      <c r="F10" t="s">
        <v>23</v>
      </c>
      <c r="G10">
        <v>0</v>
      </c>
    </row>
    <row r="11" spans="1:18" x14ac:dyDescent="0.2">
      <c r="A11" t="s">
        <v>41</v>
      </c>
      <c r="B11" s="1">
        <v>43906</v>
      </c>
      <c r="C11" s="1">
        <v>44348</v>
      </c>
      <c r="D11">
        <v>0</v>
      </c>
      <c r="G11">
        <v>1</v>
      </c>
      <c r="H11" t="s">
        <v>42</v>
      </c>
      <c r="I11" t="s">
        <v>43</v>
      </c>
      <c r="J11" t="str">
        <f>("30 units")</f>
        <v>30 units</v>
      </c>
      <c r="K11" t="s">
        <v>42</v>
      </c>
      <c r="M11" t="str">
        <f>("10% or less")</f>
        <v>10% or less</v>
      </c>
      <c r="N11" t="s">
        <v>44</v>
      </c>
      <c r="P11">
        <v>1</v>
      </c>
      <c r="Q11" t="s">
        <v>45</v>
      </c>
    </row>
    <row r="12" spans="1:18" x14ac:dyDescent="0.2">
      <c r="A12" t="s">
        <v>46</v>
      </c>
      <c r="B12" s="1">
        <v>43552</v>
      </c>
      <c r="C12" s="1">
        <v>44348</v>
      </c>
      <c r="D12">
        <v>0</v>
      </c>
      <c r="G12">
        <v>0</v>
      </c>
    </row>
    <row r="13" spans="1:18" x14ac:dyDescent="0.2">
      <c r="A13" t="s">
        <v>47</v>
      </c>
      <c r="B13" s="1">
        <v>39326</v>
      </c>
      <c r="C13" s="1">
        <v>44348</v>
      </c>
      <c r="D13">
        <v>1</v>
      </c>
      <c r="E13" t="s">
        <v>22</v>
      </c>
      <c r="F13" t="s">
        <v>23</v>
      </c>
      <c r="G13">
        <v>0</v>
      </c>
    </row>
    <row r="14" spans="1:18" x14ac:dyDescent="0.2">
      <c r="A14" t="s">
        <v>48</v>
      </c>
      <c r="B14" s="1">
        <v>39326</v>
      </c>
      <c r="C14" s="1">
        <v>44348</v>
      </c>
      <c r="D14">
        <v>1</v>
      </c>
      <c r="E14" t="s">
        <v>22</v>
      </c>
      <c r="F14" t="s">
        <v>23</v>
      </c>
      <c r="G14">
        <v>0</v>
      </c>
    </row>
    <row r="15" spans="1:18" x14ac:dyDescent="0.2">
      <c r="A15" t="s">
        <v>49</v>
      </c>
      <c r="B15" s="1">
        <v>39083</v>
      </c>
      <c r="C15" s="1">
        <v>44348</v>
      </c>
      <c r="D15">
        <v>0</v>
      </c>
      <c r="G15">
        <v>0</v>
      </c>
      <c r="I15" t="s">
        <v>50</v>
      </c>
    </row>
    <row r="16" spans="1:18" x14ac:dyDescent="0.2">
      <c r="A16" t="s">
        <v>51</v>
      </c>
      <c r="B16" s="1">
        <v>39326</v>
      </c>
      <c r="C16" s="1">
        <v>44348</v>
      </c>
      <c r="D16">
        <v>1</v>
      </c>
      <c r="E16" t="s">
        <v>22</v>
      </c>
      <c r="F16" t="s">
        <v>23</v>
      </c>
      <c r="G16">
        <v>0</v>
      </c>
    </row>
    <row r="17" spans="1:17" x14ac:dyDescent="0.2">
      <c r="A17" t="s">
        <v>52</v>
      </c>
      <c r="B17" s="1">
        <v>42736</v>
      </c>
      <c r="C17" s="1">
        <v>44348</v>
      </c>
      <c r="D17">
        <v>1</v>
      </c>
      <c r="E17" t="s">
        <v>53</v>
      </c>
      <c r="G17">
        <v>0</v>
      </c>
    </row>
    <row r="18" spans="1:17" x14ac:dyDescent="0.2">
      <c r="A18" t="s">
        <v>54</v>
      </c>
      <c r="B18" s="1">
        <v>44105</v>
      </c>
      <c r="C18" s="1">
        <v>44348</v>
      </c>
      <c r="D18">
        <v>0</v>
      </c>
      <c r="G18">
        <v>0</v>
      </c>
      <c r="I18" t="s">
        <v>55</v>
      </c>
    </row>
    <row r="19" spans="1:17" x14ac:dyDescent="0.2">
      <c r="A19" t="s">
        <v>56</v>
      </c>
      <c r="B19" s="1">
        <v>42644</v>
      </c>
      <c r="C19" s="1">
        <v>44348</v>
      </c>
      <c r="D19">
        <v>0</v>
      </c>
      <c r="G19">
        <v>0</v>
      </c>
    </row>
    <row r="20" spans="1:17" x14ac:dyDescent="0.2">
      <c r="A20" t="s">
        <v>57</v>
      </c>
      <c r="B20" s="1">
        <v>41456</v>
      </c>
      <c r="C20" s="1">
        <v>44348</v>
      </c>
      <c r="D20">
        <v>0</v>
      </c>
      <c r="G20">
        <v>0</v>
      </c>
      <c r="I20" t="s">
        <v>58</v>
      </c>
    </row>
    <row r="21" spans="1:17" x14ac:dyDescent="0.2">
      <c r="A21" t="s">
        <v>59</v>
      </c>
      <c r="B21" s="1">
        <v>44262</v>
      </c>
      <c r="C21" s="1">
        <v>44348</v>
      </c>
      <c r="D21">
        <v>0</v>
      </c>
      <c r="G21">
        <v>0</v>
      </c>
      <c r="I21" t="s">
        <v>60</v>
      </c>
    </row>
    <row r="22" spans="1:17" x14ac:dyDescent="0.2">
      <c r="A22" t="s">
        <v>61</v>
      </c>
      <c r="B22" s="1">
        <v>43809</v>
      </c>
      <c r="C22" s="1">
        <v>44348</v>
      </c>
      <c r="D22">
        <v>0</v>
      </c>
      <c r="G22">
        <v>1</v>
      </c>
      <c r="H22" t="s">
        <v>62</v>
      </c>
      <c r="I22" t="s">
        <v>63</v>
      </c>
      <c r="J22" t="str">
        <f>("1 unit")</f>
        <v>1 unit</v>
      </c>
      <c r="K22" t="s">
        <v>64</v>
      </c>
      <c r="L22" t="s">
        <v>65</v>
      </c>
      <c r="M22" t="str">
        <f>("20% or more")</f>
        <v>20% or more</v>
      </c>
      <c r="N22" t="s">
        <v>64</v>
      </c>
      <c r="P22">
        <v>1</v>
      </c>
      <c r="Q22" t="s">
        <v>66</v>
      </c>
    </row>
    <row r="23" spans="1:17" x14ac:dyDescent="0.2">
      <c r="A23" t="s">
        <v>67</v>
      </c>
      <c r="B23" s="1">
        <v>42644</v>
      </c>
      <c r="C23" s="1">
        <v>44348</v>
      </c>
      <c r="D23">
        <v>0</v>
      </c>
      <c r="G23">
        <v>0</v>
      </c>
    </row>
    <row r="24" spans="1:17" x14ac:dyDescent="0.2">
      <c r="A24" t="s">
        <v>68</v>
      </c>
      <c r="B24" s="1">
        <v>43199</v>
      </c>
      <c r="C24" s="1">
        <v>44348</v>
      </c>
      <c r="D24">
        <v>1</v>
      </c>
      <c r="E24" t="s">
        <v>69</v>
      </c>
      <c r="F24" t="s">
        <v>70</v>
      </c>
      <c r="G24">
        <v>0</v>
      </c>
    </row>
    <row r="25" spans="1:17" x14ac:dyDescent="0.2">
      <c r="A25" t="s">
        <v>71</v>
      </c>
      <c r="B25" s="1">
        <v>42005</v>
      </c>
      <c r="C25" s="1">
        <v>44348</v>
      </c>
      <c r="D25">
        <v>1</v>
      </c>
      <c r="E25" t="s">
        <v>72</v>
      </c>
      <c r="F25" t="s">
        <v>73</v>
      </c>
      <c r="G25">
        <v>0</v>
      </c>
    </row>
    <row r="26" spans="1:17" x14ac:dyDescent="0.2">
      <c r="A26" t="s">
        <v>74</v>
      </c>
      <c r="B26" s="1">
        <v>43195</v>
      </c>
      <c r="C26" s="1">
        <v>44348</v>
      </c>
      <c r="D26">
        <v>1</v>
      </c>
      <c r="E26" t="s">
        <v>75</v>
      </c>
      <c r="G26">
        <v>0</v>
      </c>
    </row>
    <row r="27" spans="1:17" x14ac:dyDescent="0.2">
      <c r="A27" t="s">
        <v>76</v>
      </c>
      <c r="B27" s="1">
        <v>43199</v>
      </c>
      <c r="C27" s="1">
        <v>44348</v>
      </c>
      <c r="D27">
        <v>1</v>
      </c>
      <c r="E27" t="s">
        <v>69</v>
      </c>
      <c r="F27" t="s">
        <v>77</v>
      </c>
      <c r="G27">
        <v>0</v>
      </c>
    </row>
    <row r="28" spans="1:17" x14ac:dyDescent="0.2">
      <c r="A28" t="s">
        <v>78</v>
      </c>
      <c r="B28" s="1">
        <v>43145</v>
      </c>
      <c r="C28" s="1">
        <v>44348</v>
      </c>
      <c r="D28">
        <v>0</v>
      </c>
      <c r="G28">
        <v>1</v>
      </c>
      <c r="H28" t="s">
        <v>79</v>
      </c>
      <c r="J28" t="str">
        <f>("10 units")</f>
        <v>10 units</v>
      </c>
      <c r="K28" t="s">
        <v>80</v>
      </c>
      <c r="M28" t="str">
        <f>("20% or more")</f>
        <v>20% or more</v>
      </c>
      <c r="N28" t="s">
        <v>81</v>
      </c>
      <c r="O28" t="s">
        <v>82</v>
      </c>
      <c r="P28">
        <v>1</v>
      </c>
      <c r="Q28" t="s">
        <v>83</v>
      </c>
    </row>
    <row r="29" spans="1:17" x14ac:dyDescent="0.2">
      <c r="A29" t="s">
        <v>84</v>
      </c>
      <c r="B29" s="1">
        <v>32223</v>
      </c>
      <c r="C29" s="1">
        <v>44348</v>
      </c>
      <c r="D29">
        <v>0</v>
      </c>
      <c r="G29">
        <v>0</v>
      </c>
    </row>
    <row r="30" spans="1:17" x14ac:dyDescent="0.2">
      <c r="A30" t="s">
        <v>85</v>
      </c>
      <c r="B30" s="1">
        <v>41288</v>
      </c>
      <c r="C30" s="1">
        <v>44348</v>
      </c>
      <c r="D30">
        <v>0</v>
      </c>
      <c r="G30">
        <v>0</v>
      </c>
      <c r="I30" t="s">
        <v>86</v>
      </c>
    </row>
    <row r="31" spans="1:17" x14ac:dyDescent="0.2">
      <c r="A31" t="s">
        <v>87</v>
      </c>
      <c r="B31" s="1">
        <v>42005</v>
      </c>
      <c r="C31" s="1">
        <v>44348</v>
      </c>
      <c r="D31">
        <v>1</v>
      </c>
      <c r="E31" t="s">
        <v>72</v>
      </c>
      <c r="F31" t="s">
        <v>73</v>
      </c>
      <c r="G31">
        <v>0</v>
      </c>
    </row>
    <row r="32" spans="1:17" x14ac:dyDescent="0.2">
      <c r="A32" t="s">
        <v>88</v>
      </c>
      <c r="B32" s="1">
        <v>44316</v>
      </c>
      <c r="C32" s="1">
        <v>44348</v>
      </c>
      <c r="D32">
        <v>0</v>
      </c>
      <c r="G32">
        <v>1</v>
      </c>
      <c r="H32" t="s">
        <v>89</v>
      </c>
      <c r="J32" t="str">
        <f>("20 units")</f>
        <v>20 units</v>
      </c>
      <c r="K32" t="s">
        <v>90</v>
      </c>
      <c r="M32" t="str">
        <f>("20% or more")</f>
        <v>20% or more</v>
      </c>
      <c r="N32" t="s">
        <v>91</v>
      </c>
      <c r="P32">
        <v>1</v>
      </c>
      <c r="Q32" t="s">
        <v>92</v>
      </c>
    </row>
    <row r="33" spans="1:17" x14ac:dyDescent="0.2">
      <c r="A33" t="s">
        <v>93</v>
      </c>
      <c r="B33" s="1">
        <v>43809</v>
      </c>
      <c r="C33" s="1">
        <v>44348</v>
      </c>
      <c r="D33">
        <v>0</v>
      </c>
      <c r="G33">
        <v>1</v>
      </c>
      <c r="H33" t="s">
        <v>94</v>
      </c>
      <c r="I33" t="s">
        <v>95</v>
      </c>
      <c r="J33" t="str">
        <f>("1 unit")</f>
        <v>1 unit</v>
      </c>
      <c r="K33" t="s">
        <v>96</v>
      </c>
      <c r="M33" t="str">
        <f>("10% or less")</f>
        <v>10% or less</v>
      </c>
      <c r="N33" t="s">
        <v>97</v>
      </c>
      <c r="P33">
        <v>1</v>
      </c>
      <c r="Q33" t="s">
        <v>98</v>
      </c>
    </row>
    <row r="34" spans="1:17" x14ac:dyDescent="0.2">
      <c r="A34" t="s">
        <v>99</v>
      </c>
      <c r="B34" s="1">
        <v>39326</v>
      </c>
      <c r="C34" s="1">
        <v>44348</v>
      </c>
      <c r="D34">
        <v>1</v>
      </c>
      <c r="E34" t="s">
        <v>22</v>
      </c>
      <c r="F34" t="s">
        <v>23</v>
      </c>
      <c r="G34">
        <v>0</v>
      </c>
    </row>
    <row r="35" spans="1:17" x14ac:dyDescent="0.2">
      <c r="A35" t="s">
        <v>100</v>
      </c>
      <c r="B35" s="1">
        <v>44013</v>
      </c>
      <c r="C35" s="1">
        <v>44348</v>
      </c>
      <c r="D35">
        <v>0</v>
      </c>
      <c r="G35">
        <v>1</v>
      </c>
      <c r="H35" t="s">
        <v>101</v>
      </c>
      <c r="J35" t="str">
        <f>("2 units")</f>
        <v>2 units</v>
      </c>
      <c r="K35" t="s">
        <v>102</v>
      </c>
      <c r="M35" t="str">
        <f>("10% or less")</f>
        <v>10% or less</v>
      </c>
      <c r="N35" t="s">
        <v>103</v>
      </c>
      <c r="P35">
        <v>1</v>
      </c>
      <c r="Q35" t="s">
        <v>104</v>
      </c>
    </row>
    <row r="36" spans="1:17" x14ac:dyDescent="0.2">
      <c r="A36" t="s">
        <v>105</v>
      </c>
      <c r="B36" s="1">
        <v>44333</v>
      </c>
      <c r="C36" s="1">
        <v>44348</v>
      </c>
      <c r="D36">
        <v>0</v>
      </c>
      <c r="G36">
        <v>1</v>
      </c>
      <c r="H36" t="s">
        <v>106</v>
      </c>
      <c r="J36" t="str">
        <f>("10 units")</f>
        <v>10 units</v>
      </c>
      <c r="K36" t="s">
        <v>107</v>
      </c>
      <c r="M36" t="str">
        <f>("11% to 14%")</f>
        <v>11% to 14%</v>
      </c>
      <c r="N36" t="s">
        <v>108</v>
      </c>
      <c r="O36" t="s">
        <v>109</v>
      </c>
      <c r="P36">
        <v>1</v>
      </c>
      <c r="Q36" t="s">
        <v>110</v>
      </c>
    </row>
    <row r="37" spans="1:17" x14ac:dyDescent="0.2">
      <c r="A37" t="s">
        <v>111</v>
      </c>
      <c r="B37" s="1">
        <v>44264</v>
      </c>
      <c r="C37" s="1">
        <v>44348</v>
      </c>
      <c r="D37">
        <v>0</v>
      </c>
      <c r="G37">
        <v>1</v>
      </c>
      <c r="H37" t="s">
        <v>112</v>
      </c>
      <c r="J37" t="str">
        <f>("10 units")</f>
        <v>10 units</v>
      </c>
      <c r="K37" t="s">
        <v>113</v>
      </c>
      <c r="M37" t="str">
        <f>("15% to 19%")</f>
        <v>15% to 19%</v>
      </c>
      <c r="N37" t="s">
        <v>114</v>
      </c>
      <c r="O37" t="s">
        <v>115</v>
      </c>
      <c r="P37">
        <v>1</v>
      </c>
      <c r="Q37" t="s">
        <v>116</v>
      </c>
    </row>
    <row r="38" spans="1:17" x14ac:dyDescent="0.2">
      <c r="A38" t="s">
        <v>117</v>
      </c>
      <c r="B38" s="1">
        <v>44116</v>
      </c>
      <c r="C38" s="1">
        <v>44348</v>
      </c>
      <c r="D38">
        <v>0</v>
      </c>
      <c r="G38">
        <v>1</v>
      </c>
      <c r="H38" t="s">
        <v>118</v>
      </c>
      <c r="J38" t="str">
        <f>("1 unit")</f>
        <v>1 unit</v>
      </c>
      <c r="K38" t="s">
        <v>119</v>
      </c>
      <c r="M38" t="str">
        <f>("11% to 14%")</f>
        <v>11% to 14%</v>
      </c>
      <c r="N38" t="s">
        <v>120</v>
      </c>
      <c r="O38" t="s">
        <v>121</v>
      </c>
      <c r="P38">
        <v>1</v>
      </c>
      <c r="Q38" t="s">
        <v>122</v>
      </c>
    </row>
    <row r="39" spans="1:17" x14ac:dyDescent="0.2">
      <c r="A39" t="s">
        <v>123</v>
      </c>
      <c r="B39" s="1">
        <v>42005</v>
      </c>
      <c r="C39" s="1">
        <v>44348</v>
      </c>
      <c r="D39">
        <v>1</v>
      </c>
      <c r="E39" t="s">
        <v>72</v>
      </c>
      <c r="F39" t="s">
        <v>73</v>
      </c>
      <c r="G39">
        <v>0</v>
      </c>
    </row>
    <row r="40" spans="1:17" x14ac:dyDescent="0.2">
      <c r="A40" t="s">
        <v>124</v>
      </c>
      <c r="B40" s="1">
        <v>42644</v>
      </c>
      <c r="C40" s="1">
        <v>44348</v>
      </c>
      <c r="D40">
        <v>0</v>
      </c>
      <c r="G40">
        <v>0</v>
      </c>
    </row>
    <row r="41" spans="1:17" x14ac:dyDescent="0.2">
      <c r="A41" t="s">
        <v>125</v>
      </c>
      <c r="B41" s="1">
        <v>44141</v>
      </c>
      <c r="C41" s="1">
        <v>44348</v>
      </c>
      <c r="D41">
        <v>0</v>
      </c>
      <c r="G41">
        <v>1</v>
      </c>
      <c r="H41" t="s">
        <v>126</v>
      </c>
      <c r="J41" t="str">
        <f>("10 units")</f>
        <v>10 units</v>
      </c>
      <c r="K41" t="s">
        <v>127</v>
      </c>
      <c r="M41" t="str">
        <f>("10% or less")</f>
        <v>10% or less</v>
      </c>
      <c r="N41" t="s">
        <v>128</v>
      </c>
      <c r="O41" t="s">
        <v>129</v>
      </c>
      <c r="P41">
        <v>1</v>
      </c>
      <c r="Q41" t="s">
        <v>130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topLeftCell="A2" workbookViewId="0">
      <selection activeCell="C12" sqref="C12"/>
    </sheetView>
  </sheetViews>
  <sheetFormatPr baseColWidth="10" defaultColWidth="11" defaultRowHeight="16" x14ac:dyDescent="0.2"/>
  <cols>
    <col min="1" max="1" width="13" customWidth="1"/>
    <col min="2" max="2" width="14.1640625" customWidth="1"/>
    <col min="3" max="3" width="17.33203125" customWidth="1"/>
    <col min="4" max="8" width="14.1640625" customWidth="1"/>
  </cols>
  <sheetData>
    <row r="1" spans="1:8" s="2" customFormat="1" x14ac:dyDescent="0.2">
      <c r="A1" s="2" t="s">
        <v>0</v>
      </c>
      <c r="B1" s="2" t="s">
        <v>1</v>
      </c>
      <c r="C1" s="2" t="s">
        <v>2</v>
      </c>
      <c r="D1" s="2" t="s">
        <v>3</v>
      </c>
      <c r="E1" s="2" t="s">
        <v>6</v>
      </c>
      <c r="F1" s="2" t="s">
        <v>9</v>
      </c>
      <c r="G1" s="2" t="s">
        <v>12</v>
      </c>
      <c r="H1" s="2" t="s">
        <v>15</v>
      </c>
    </row>
    <row r="2" spans="1:8" x14ac:dyDescent="0.2">
      <c r="A2" t="s">
        <v>18</v>
      </c>
      <c r="B2" s="1">
        <v>42644</v>
      </c>
      <c r="C2" s="1">
        <v>44348</v>
      </c>
      <c r="D2">
        <v>0</v>
      </c>
      <c r="E2">
        <v>0</v>
      </c>
      <c r="F2" t="s">
        <v>131</v>
      </c>
      <c r="G2" t="s">
        <v>131</v>
      </c>
      <c r="H2" t="s">
        <v>131</v>
      </c>
    </row>
    <row r="3" spans="1:8" x14ac:dyDescent="0.2">
      <c r="A3" t="s">
        <v>19</v>
      </c>
      <c r="B3" s="1">
        <v>42644</v>
      </c>
      <c r="C3" s="1">
        <v>44348</v>
      </c>
      <c r="D3">
        <v>0</v>
      </c>
      <c r="E3">
        <v>0</v>
      </c>
      <c r="F3" t="s">
        <v>131</v>
      </c>
      <c r="G3" t="s">
        <v>131</v>
      </c>
      <c r="H3" t="s">
        <v>131</v>
      </c>
    </row>
    <row r="4" spans="1:8" x14ac:dyDescent="0.2">
      <c r="A4" t="s">
        <v>21</v>
      </c>
      <c r="B4" s="1">
        <v>41695</v>
      </c>
      <c r="C4" s="1">
        <v>44348</v>
      </c>
      <c r="D4">
        <v>1</v>
      </c>
      <c r="E4">
        <v>0</v>
      </c>
      <c r="F4" t="s">
        <v>131</v>
      </c>
      <c r="G4" t="s">
        <v>131</v>
      </c>
      <c r="H4" t="s">
        <v>131</v>
      </c>
    </row>
    <row r="5" spans="1:8" x14ac:dyDescent="0.2">
      <c r="A5" t="s">
        <v>25</v>
      </c>
      <c r="B5" s="1">
        <v>44246</v>
      </c>
      <c r="C5" s="1">
        <v>44348</v>
      </c>
      <c r="D5">
        <v>0</v>
      </c>
      <c r="E5">
        <v>1</v>
      </c>
      <c r="F5">
        <v>6</v>
      </c>
      <c r="G5">
        <v>0</v>
      </c>
      <c r="H5">
        <v>1</v>
      </c>
    </row>
    <row r="6" spans="1:8" x14ac:dyDescent="0.2">
      <c r="A6" t="s">
        <v>30</v>
      </c>
      <c r="B6" s="1">
        <v>42348</v>
      </c>
      <c r="C6" s="1">
        <v>44348</v>
      </c>
      <c r="D6">
        <v>0</v>
      </c>
      <c r="E6">
        <v>1</v>
      </c>
      <c r="F6">
        <v>4</v>
      </c>
      <c r="G6">
        <v>1</v>
      </c>
      <c r="H6">
        <v>1</v>
      </c>
    </row>
    <row r="7" spans="1:8" x14ac:dyDescent="0.2">
      <c r="A7" t="s">
        <v>33</v>
      </c>
      <c r="B7" s="1">
        <v>42170</v>
      </c>
      <c r="C7" s="1">
        <v>44348</v>
      </c>
      <c r="D7">
        <v>0</v>
      </c>
      <c r="E7">
        <v>0</v>
      </c>
      <c r="F7" t="s">
        <v>131</v>
      </c>
      <c r="G7" t="s">
        <v>131</v>
      </c>
      <c r="H7" t="s">
        <v>131</v>
      </c>
    </row>
    <row r="8" spans="1:8" x14ac:dyDescent="0.2">
      <c r="A8" t="s">
        <v>35</v>
      </c>
      <c r="B8" s="1">
        <v>44279</v>
      </c>
      <c r="C8" s="1">
        <v>44348</v>
      </c>
      <c r="D8">
        <v>0</v>
      </c>
      <c r="E8">
        <v>1</v>
      </c>
      <c r="F8">
        <v>4</v>
      </c>
      <c r="G8">
        <v>3</v>
      </c>
      <c r="H8">
        <v>1</v>
      </c>
    </row>
    <row r="9" spans="1:8" x14ac:dyDescent="0.2">
      <c r="A9" t="s">
        <v>39</v>
      </c>
      <c r="B9" s="1">
        <v>42644</v>
      </c>
      <c r="C9" s="1">
        <v>44348</v>
      </c>
      <c r="D9">
        <v>0</v>
      </c>
      <c r="E9">
        <v>0</v>
      </c>
      <c r="F9" t="s">
        <v>131</v>
      </c>
      <c r="G9" t="s">
        <v>131</v>
      </c>
      <c r="H9" t="s">
        <v>131</v>
      </c>
    </row>
    <row r="10" spans="1:8" x14ac:dyDescent="0.2">
      <c r="A10" t="s">
        <v>40</v>
      </c>
      <c r="B10" s="1">
        <v>39326</v>
      </c>
      <c r="C10" s="1">
        <v>44348</v>
      </c>
      <c r="D10">
        <v>1</v>
      </c>
      <c r="E10">
        <v>0</v>
      </c>
      <c r="F10" t="s">
        <v>131</v>
      </c>
      <c r="G10" t="s">
        <v>131</v>
      </c>
      <c r="H10" t="s">
        <v>131</v>
      </c>
    </row>
    <row r="11" spans="1:8" x14ac:dyDescent="0.2">
      <c r="A11" t="s">
        <v>41</v>
      </c>
      <c r="B11" s="1">
        <v>43906</v>
      </c>
      <c r="C11" s="1">
        <v>44348</v>
      </c>
      <c r="D11">
        <v>0</v>
      </c>
      <c r="E11">
        <v>1</v>
      </c>
      <c r="F11">
        <v>6</v>
      </c>
      <c r="G11">
        <v>0</v>
      </c>
      <c r="H11">
        <v>1</v>
      </c>
    </row>
    <row r="12" spans="1:8" x14ac:dyDescent="0.2">
      <c r="A12" t="s">
        <v>46</v>
      </c>
      <c r="B12" s="1">
        <v>43552</v>
      </c>
      <c r="C12" s="1">
        <v>44348</v>
      </c>
      <c r="D12">
        <v>0</v>
      </c>
      <c r="E12">
        <v>0</v>
      </c>
      <c r="F12" t="s">
        <v>131</v>
      </c>
      <c r="G12" t="s">
        <v>131</v>
      </c>
      <c r="H12" t="s">
        <v>131</v>
      </c>
    </row>
    <row r="13" spans="1:8" x14ac:dyDescent="0.2">
      <c r="A13" t="s">
        <v>47</v>
      </c>
      <c r="B13" s="1">
        <v>39326</v>
      </c>
      <c r="C13" s="1">
        <v>44348</v>
      </c>
      <c r="D13">
        <v>1</v>
      </c>
      <c r="E13">
        <v>0</v>
      </c>
      <c r="F13" t="s">
        <v>131</v>
      </c>
      <c r="G13" t="s">
        <v>131</v>
      </c>
      <c r="H13" t="s">
        <v>131</v>
      </c>
    </row>
    <row r="14" spans="1:8" x14ac:dyDescent="0.2">
      <c r="A14" t="s">
        <v>48</v>
      </c>
      <c r="B14" s="1">
        <v>39326</v>
      </c>
      <c r="C14" s="1">
        <v>44348</v>
      </c>
      <c r="D14">
        <v>1</v>
      </c>
      <c r="E14">
        <v>0</v>
      </c>
      <c r="F14" t="s">
        <v>131</v>
      </c>
      <c r="G14" t="s">
        <v>131</v>
      </c>
      <c r="H14" t="s">
        <v>131</v>
      </c>
    </row>
    <row r="15" spans="1:8" x14ac:dyDescent="0.2">
      <c r="A15" t="s">
        <v>49</v>
      </c>
      <c r="B15" s="1">
        <v>39083</v>
      </c>
      <c r="C15" s="1">
        <v>44348</v>
      </c>
      <c r="D15">
        <v>0</v>
      </c>
      <c r="E15">
        <v>0</v>
      </c>
      <c r="F15" t="s">
        <v>131</v>
      </c>
      <c r="G15" t="s">
        <v>131</v>
      </c>
      <c r="H15" t="s">
        <v>131</v>
      </c>
    </row>
    <row r="16" spans="1:8" x14ac:dyDescent="0.2">
      <c r="A16" t="s">
        <v>51</v>
      </c>
      <c r="B16" s="1">
        <v>39326</v>
      </c>
      <c r="C16" s="1">
        <v>44348</v>
      </c>
      <c r="D16">
        <v>1</v>
      </c>
      <c r="E16">
        <v>0</v>
      </c>
      <c r="F16" t="s">
        <v>131</v>
      </c>
      <c r="G16" t="s">
        <v>131</v>
      </c>
      <c r="H16" t="s">
        <v>131</v>
      </c>
    </row>
    <row r="17" spans="1:8" x14ac:dyDescent="0.2">
      <c r="A17" t="s">
        <v>52</v>
      </c>
      <c r="B17" s="1">
        <v>42736</v>
      </c>
      <c r="C17" s="1">
        <v>44348</v>
      </c>
      <c r="D17">
        <v>1</v>
      </c>
      <c r="E17">
        <v>0</v>
      </c>
      <c r="F17" t="s">
        <v>131</v>
      </c>
      <c r="G17" t="s">
        <v>131</v>
      </c>
      <c r="H17" t="s">
        <v>131</v>
      </c>
    </row>
    <row r="18" spans="1:8" x14ac:dyDescent="0.2">
      <c r="A18" t="s">
        <v>54</v>
      </c>
      <c r="B18" s="1">
        <v>44105</v>
      </c>
      <c r="C18" s="1">
        <v>44348</v>
      </c>
      <c r="D18">
        <v>0</v>
      </c>
      <c r="E18">
        <v>0</v>
      </c>
      <c r="F18" t="s">
        <v>131</v>
      </c>
      <c r="G18" t="s">
        <v>131</v>
      </c>
      <c r="H18" t="s">
        <v>131</v>
      </c>
    </row>
    <row r="19" spans="1:8" x14ac:dyDescent="0.2">
      <c r="A19" t="s">
        <v>56</v>
      </c>
      <c r="B19" s="1">
        <v>42644</v>
      </c>
      <c r="C19" s="1">
        <v>44348</v>
      </c>
      <c r="D19">
        <v>0</v>
      </c>
      <c r="E19">
        <v>0</v>
      </c>
      <c r="F19" t="s">
        <v>131</v>
      </c>
      <c r="G19" t="s">
        <v>131</v>
      </c>
      <c r="H19" t="s">
        <v>131</v>
      </c>
    </row>
    <row r="20" spans="1:8" x14ac:dyDescent="0.2">
      <c r="A20" t="s">
        <v>57</v>
      </c>
      <c r="B20" s="1">
        <v>41456</v>
      </c>
      <c r="C20" s="1">
        <v>44348</v>
      </c>
      <c r="D20">
        <v>0</v>
      </c>
      <c r="E20">
        <v>0</v>
      </c>
      <c r="F20" t="s">
        <v>131</v>
      </c>
      <c r="G20" t="s">
        <v>131</v>
      </c>
      <c r="H20" t="s">
        <v>131</v>
      </c>
    </row>
    <row r="21" spans="1:8" x14ac:dyDescent="0.2">
      <c r="A21" t="s">
        <v>59</v>
      </c>
      <c r="B21" s="1">
        <v>44262</v>
      </c>
      <c r="C21" s="1">
        <v>44348</v>
      </c>
      <c r="D21">
        <v>0</v>
      </c>
      <c r="E21">
        <v>0</v>
      </c>
      <c r="F21" t="s">
        <v>131</v>
      </c>
      <c r="G21" t="s">
        <v>131</v>
      </c>
      <c r="H21" t="s">
        <v>131</v>
      </c>
    </row>
    <row r="22" spans="1:8" x14ac:dyDescent="0.2">
      <c r="A22" t="s">
        <v>61</v>
      </c>
      <c r="B22" s="1">
        <v>43809</v>
      </c>
      <c r="C22" s="1">
        <v>44348</v>
      </c>
      <c r="D22">
        <v>0</v>
      </c>
      <c r="E22">
        <v>1</v>
      </c>
      <c r="F22">
        <v>0</v>
      </c>
      <c r="G22">
        <v>3</v>
      </c>
      <c r="H22">
        <v>1</v>
      </c>
    </row>
    <row r="23" spans="1:8" x14ac:dyDescent="0.2">
      <c r="A23" t="s">
        <v>67</v>
      </c>
      <c r="B23" s="1">
        <v>42644</v>
      </c>
      <c r="C23" s="1">
        <v>44348</v>
      </c>
      <c r="D23">
        <v>0</v>
      </c>
      <c r="E23">
        <v>0</v>
      </c>
      <c r="F23" t="s">
        <v>131</v>
      </c>
      <c r="G23" t="s">
        <v>131</v>
      </c>
      <c r="H23" t="s">
        <v>131</v>
      </c>
    </row>
    <row r="24" spans="1:8" x14ac:dyDescent="0.2">
      <c r="A24" t="s">
        <v>68</v>
      </c>
      <c r="B24" s="1">
        <v>43199</v>
      </c>
      <c r="C24" s="1">
        <v>44348</v>
      </c>
      <c r="D24">
        <v>1</v>
      </c>
      <c r="E24">
        <v>0</v>
      </c>
      <c r="F24" t="s">
        <v>131</v>
      </c>
      <c r="G24" t="s">
        <v>131</v>
      </c>
      <c r="H24" t="s">
        <v>131</v>
      </c>
    </row>
    <row r="25" spans="1:8" x14ac:dyDescent="0.2">
      <c r="A25" t="s">
        <v>71</v>
      </c>
      <c r="B25" s="1">
        <v>42005</v>
      </c>
      <c r="C25" s="1">
        <v>44348</v>
      </c>
      <c r="D25">
        <v>1</v>
      </c>
      <c r="E25">
        <v>0</v>
      </c>
      <c r="F25" t="s">
        <v>131</v>
      </c>
      <c r="G25" t="s">
        <v>131</v>
      </c>
      <c r="H25" t="s">
        <v>131</v>
      </c>
    </row>
    <row r="26" spans="1:8" x14ac:dyDescent="0.2">
      <c r="A26" t="s">
        <v>74</v>
      </c>
      <c r="B26" s="1">
        <v>43195</v>
      </c>
      <c r="C26" s="1">
        <v>44348</v>
      </c>
      <c r="D26">
        <v>1</v>
      </c>
      <c r="E26">
        <v>0</v>
      </c>
      <c r="F26" t="s">
        <v>131</v>
      </c>
      <c r="G26" t="s">
        <v>131</v>
      </c>
      <c r="H26" t="s">
        <v>131</v>
      </c>
    </row>
    <row r="27" spans="1:8" x14ac:dyDescent="0.2">
      <c r="A27" t="s">
        <v>76</v>
      </c>
      <c r="B27" s="1">
        <v>43199</v>
      </c>
      <c r="C27" s="1">
        <v>44348</v>
      </c>
      <c r="D27">
        <v>1</v>
      </c>
      <c r="E27">
        <v>0</v>
      </c>
      <c r="F27" t="s">
        <v>131</v>
      </c>
      <c r="G27" t="s">
        <v>131</v>
      </c>
      <c r="H27" t="s">
        <v>131</v>
      </c>
    </row>
    <row r="28" spans="1:8" x14ac:dyDescent="0.2">
      <c r="A28" t="s">
        <v>78</v>
      </c>
      <c r="B28" s="1">
        <v>43145</v>
      </c>
      <c r="C28" s="1">
        <v>44348</v>
      </c>
      <c r="D28">
        <v>0</v>
      </c>
      <c r="E28">
        <v>1</v>
      </c>
      <c r="F28">
        <v>4</v>
      </c>
      <c r="G28">
        <v>3</v>
      </c>
      <c r="H28">
        <v>1</v>
      </c>
    </row>
    <row r="29" spans="1:8" x14ac:dyDescent="0.2">
      <c r="A29" t="s">
        <v>84</v>
      </c>
      <c r="B29" s="1">
        <v>32223</v>
      </c>
      <c r="C29" s="1">
        <v>44348</v>
      </c>
      <c r="D29">
        <v>0</v>
      </c>
      <c r="E29">
        <v>0</v>
      </c>
      <c r="F29" t="s">
        <v>131</v>
      </c>
      <c r="G29" t="s">
        <v>131</v>
      </c>
      <c r="H29" t="s">
        <v>131</v>
      </c>
    </row>
    <row r="30" spans="1:8" x14ac:dyDescent="0.2">
      <c r="A30" t="s">
        <v>85</v>
      </c>
      <c r="B30" s="1">
        <v>41288</v>
      </c>
      <c r="C30" s="1">
        <v>44348</v>
      </c>
      <c r="D30">
        <v>0</v>
      </c>
      <c r="E30">
        <v>0</v>
      </c>
      <c r="F30" t="s">
        <v>131</v>
      </c>
      <c r="G30" t="s">
        <v>131</v>
      </c>
      <c r="H30" t="s">
        <v>131</v>
      </c>
    </row>
    <row r="31" spans="1:8" x14ac:dyDescent="0.2">
      <c r="A31" t="s">
        <v>87</v>
      </c>
      <c r="B31" s="1">
        <v>42005</v>
      </c>
      <c r="C31" s="1">
        <v>44348</v>
      </c>
      <c r="D31">
        <v>1</v>
      </c>
      <c r="E31">
        <v>0</v>
      </c>
      <c r="F31" t="s">
        <v>131</v>
      </c>
      <c r="G31" t="s">
        <v>131</v>
      </c>
      <c r="H31" t="s">
        <v>131</v>
      </c>
    </row>
    <row r="32" spans="1:8" x14ac:dyDescent="0.2">
      <c r="A32" t="s">
        <v>88</v>
      </c>
      <c r="B32" s="1">
        <v>44316</v>
      </c>
      <c r="C32" s="1">
        <v>44348</v>
      </c>
      <c r="D32">
        <v>0</v>
      </c>
      <c r="E32">
        <v>1</v>
      </c>
      <c r="F32">
        <v>5</v>
      </c>
      <c r="G32">
        <v>3</v>
      </c>
      <c r="H32">
        <v>1</v>
      </c>
    </row>
    <row r="33" spans="1:8" x14ac:dyDescent="0.2">
      <c r="A33" t="s">
        <v>93</v>
      </c>
      <c r="B33" s="1">
        <v>43809</v>
      </c>
      <c r="C33" s="1">
        <v>44348</v>
      </c>
      <c r="D33">
        <v>0</v>
      </c>
      <c r="E33">
        <v>1</v>
      </c>
      <c r="F33">
        <v>0</v>
      </c>
      <c r="G33">
        <v>0</v>
      </c>
      <c r="H33">
        <v>1</v>
      </c>
    </row>
    <row r="34" spans="1:8" x14ac:dyDescent="0.2">
      <c r="A34" t="s">
        <v>99</v>
      </c>
      <c r="B34" s="1">
        <v>39326</v>
      </c>
      <c r="C34" s="1">
        <v>44348</v>
      </c>
      <c r="D34">
        <v>1</v>
      </c>
      <c r="E34">
        <v>0</v>
      </c>
      <c r="F34" t="s">
        <v>131</v>
      </c>
      <c r="G34" t="s">
        <v>131</v>
      </c>
      <c r="H34" t="s">
        <v>131</v>
      </c>
    </row>
    <row r="35" spans="1:8" x14ac:dyDescent="0.2">
      <c r="A35" t="s">
        <v>100</v>
      </c>
      <c r="B35" s="1">
        <v>44013</v>
      </c>
      <c r="C35" s="1">
        <v>44348</v>
      </c>
      <c r="D35">
        <v>0</v>
      </c>
      <c r="E35">
        <v>1</v>
      </c>
      <c r="F35">
        <v>1</v>
      </c>
      <c r="G35">
        <v>0</v>
      </c>
      <c r="H35">
        <v>1</v>
      </c>
    </row>
    <row r="36" spans="1:8" x14ac:dyDescent="0.2">
      <c r="A36" t="s">
        <v>105</v>
      </c>
      <c r="B36" s="1">
        <v>44333</v>
      </c>
      <c r="C36" s="1">
        <v>44348</v>
      </c>
      <c r="D36">
        <v>0</v>
      </c>
      <c r="E36">
        <v>1</v>
      </c>
      <c r="F36">
        <v>4</v>
      </c>
      <c r="G36">
        <v>1</v>
      </c>
      <c r="H36">
        <v>1</v>
      </c>
    </row>
    <row r="37" spans="1:8" x14ac:dyDescent="0.2">
      <c r="A37" t="s">
        <v>111</v>
      </c>
      <c r="B37" s="1">
        <v>44264</v>
      </c>
      <c r="C37" s="1">
        <v>44348</v>
      </c>
      <c r="D37">
        <v>0</v>
      </c>
      <c r="E37">
        <v>1</v>
      </c>
      <c r="F37">
        <v>4</v>
      </c>
      <c r="G37">
        <v>2</v>
      </c>
      <c r="H37">
        <v>1</v>
      </c>
    </row>
    <row r="38" spans="1:8" x14ac:dyDescent="0.2">
      <c r="A38" t="s">
        <v>117</v>
      </c>
      <c r="B38" s="1">
        <v>44116</v>
      </c>
      <c r="C38" s="1">
        <v>44348</v>
      </c>
      <c r="D38">
        <v>0</v>
      </c>
      <c r="E38">
        <v>1</v>
      </c>
      <c r="F38">
        <v>0</v>
      </c>
      <c r="G38">
        <v>1</v>
      </c>
      <c r="H38">
        <v>1</v>
      </c>
    </row>
    <row r="39" spans="1:8" x14ac:dyDescent="0.2">
      <c r="A39" t="s">
        <v>123</v>
      </c>
      <c r="B39" s="1">
        <v>42005</v>
      </c>
      <c r="C39" s="1">
        <v>44348</v>
      </c>
      <c r="D39">
        <v>1</v>
      </c>
      <c r="E39">
        <v>0</v>
      </c>
      <c r="F39" t="s">
        <v>131</v>
      </c>
      <c r="G39" t="s">
        <v>131</v>
      </c>
      <c r="H39" t="s">
        <v>131</v>
      </c>
    </row>
    <row r="40" spans="1:8" x14ac:dyDescent="0.2">
      <c r="A40" t="s">
        <v>124</v>
      </c>
      <c r="B40" s="1">
        <v>42644</v>
      </c>
      <c r="C40" s="1">
        <v>44348</v>
      </c>
      <c r="D40">
        <v>0</v>
      </c>
      <c r="E40">
        <v>0</v>
      </c>
      <c r="F40" t="s">
        <v>131</v>
      </c>
      <c r="G40" t="s">
        <v>131</v>
      </c>
      <c r="H40" t="s">
        <v>131</v>
      </c>
    </row>
    <row r="41" spans="1:8" x14ac:dyDescent="0.2">
      <c r="A41" t="s">
        <v>125</v>
      </c>
      <c r="B41" s="1">
        <v>44141</v>
      </c>
      <c r="C41" s="1">
        <v>44348</v>
      </c>
      <c r="D41">
        <v>0</v>
      </c>
      <c r="E41">
        <v>1</v>
      </c>
      <c r="F41">
        <v>4</v>
      </c>
      <c r="G41">
        <v>0</v>
      </c>
      <c r="H4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Standard Data</vt:lpstr>
      <vt:lpstr>Statistical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Cate</cp:lastModifiedBy>
  <cp:revision/>
  <dcterms:created xsi:type="dcterms:W3CDTF">2021-11-08T17:05:39Z</dcterms:created>
  <dcterms:modified xsi:type="dcterms:W3CDTF">2021-12-01T17:27:28Z</dcterms:modified>
  <cp:category/>
  <cp:contentStatus/>
</cp:coreProperties>
</file>