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itlindavie/Downloads/"/>
    </mc:Choice>
  </mc:AlternateContent>
  <xr:revisionPtr revIDLastSave="0" documentId="13_ncr:40009_{F866AFA5-3209-7D4B-B96E-1CB1F47FFE62}" xr6:coauthVersionLast="47" xr6:coauthVersionMax="47" xr10:uidLastSave="{00000000-0000-0000-0000-000000000000}"/>
  <bookViews>
    <workbookView xWindow="660" yWindow="5040" windowWidth="24640" windowHeight="13380"/>
  </bookViews>
  <sheets>
    <sheet name="Standard Data" sheetId="1" r:id="rId1"/>
    <sheet name="Statistical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6" i="1"/>
  <c r="G7" i="1"/>
  <c r="G9" i="1"/>
  <c r="G10" i="1"/>
  <c r="G13" i="1"/>
  <c r="G14" i="1"/>
  <c r="G15" i="1"/>
  <c r="G16" i="1"/>
  <c r="G20" i="1"/>
  <c r="G22" i="1"/>
  <c r="G23" i="1"/>
  <c r="G24" i="1"/>
  <c r="G26" i="1"/>
  <c r="G27" i="1"/>
  <c r="G28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<sst xmlns="http://schemas.openxmlformats.org/spreadsheetml/2006/main" count="276" uniqueCount="96">
  <si>
    <t>Effective Date</t>
  </si>
  <si>
    <t>Valid Through Date</t>
  </si>
  <si>
    <t>Grade_Useof</t>
  </si>
  <si>
    <t>_citation_Grade_Useof</t>
  </si>
  <si>
    <t>_caution_Grade_Useof</t>
  </si>
  <si>
    <t>Grade_CitAvail</t>
  </si>
  <si>
    <t>_citation_Grade_CitAvail</t>
  </si>
  <si>
    <t>_caution_Grade_CitAvail</t>
  </si>
  <si>
    <t>Albuquerque</t>
  </si>
  <si>
    <t>In Albuquerque, every food establishment in the city shall display an "Approved" or "Unsatisfactory" score in a conspicuous location designated by the enforcement authority, and which is readily visible to the public.</t>
  </si>
  <si>
    <t>Atlanta</t>
  </si>
  <si>
    <t>Ga. Comp. R. § regs 511-6-1-.10. Inspections and Compliance Procedures.</t>
  </si>
  <si>
    <t>Ga. Comp. R. § regs 511-6-1-.02 Provisions; Ga. Comp. R. § regs 511-6-1-.02 Provisions; Ga. Comp. R. § regs 511-6-1-.02 Provisions; Ga. Comp. R. § regs 511-6-1-.10. Inspections and Compliance Procedures.; Ga. Comp. R. § regs 511-6-1-.10. Inspections and Compliance Procedures.</t>
  </si>
  <si>
    <t>Austin</t>
  </si>
  <si>
    <t>25 Tex. Admin. Code § 228.251(f). Retail Food Establishment Inspection Report (Figure); 25 Tex. Admin. Code § 228.251. Report of Findings.; 25 Tex. Admin. Code § 228.248 Conditions of Retention, Responsibilities of the Permit Holder</t>
  </si>
  <si>
    <t>25 Tex. Admin. Code § 228.248 Conditions of Retention, Responsibilities of the Permit Holder; 25 Tex. Admin. Code § 228.251. Report of Findings.; 25 Tex. Admin. Code § 228.251(f). Retail Food Establishment Inspection Report (Figure)</t>
  </si>
  <si>
    <t>Baltimore</t>
  </si>
  <si>
    <t>Boston</t>
  </si>
  <si>
    <t>Boston Municipal Ordinances 16-61.3 Requirements; Boston Municipal Ordinances 16-61.3 Requirements</t>
  </si>
  <si>
    <t>Boston Municipal Ordinances 16-61.3 Requirements</t>
  </si>
  <si>
    <t>Charlotte</t>
  </si>
  <si>
    <t>15A N.C. Admin. Code 18A .2660 PUBLIC DISPLAY OF GRADE CARDS; 15A N.C. Admin. Code 18A .2660 PUBLIC DISPLAY OF GRADE CARDS</t>
  </si>
  <si>
    <t>15A N.C. Admin. Code 18A .2660 PUBLIC DISPLAY OF GRADE CARDS; N.C. Gen. Stat. § 130A-249. Inspections; report and grade card</t>
  </si>
  <si>
    <t>Chicago</t>
  </si>
  <si>
    <t>Columbus</t>
  </si>
  <si>
    <t>Columbus City Health Code § 253.02 Public Health Information Sign Requirements; Columbus City Health Code § 253.01 Definitions</t>
  </si>
  <si>
    <t>Columbus City Health Code § 253.03 Posting Requirements; Columbus City Health Code § 253.03 Posting Requirements</t>
  </si>
  <si>
    <t>Dallas</t>
  </si>
  <si>
    <t>Denver</t>
  </si>
  <si>
    <t>Detroit</t>
  </si>
  <si>
    <t>El Paso</t>
  </si>
  <si>
    <t>25 Tex. Admin. Code § 228.251. Report of Findings.; 25 Tex. Admin. Code § 228.251(f). Retail Food Establishment Inspection Report (Figure); 25 Tex. Admin. Code § 228.248 Conditions of Retention, Responsibilities of the Permit Holder</t>
  </si>
  <si>
    <t>Fort Worth</t>
  </si>
  <si>
    <t>Fresno</t>
  </si>
  <si>
    <t>Pursuant to Cal. Health &amp; Safety Code § 113725.1, a copy of the most recent routine inspection report conducted to assess compliance with the state law shall be maintained at the restaurant and be made available upon request.</t>
  </si>
  <si>
    <t>Houston</t>
  </si>
  <si>
    <t>Indianapolis</t>
  </si>
  <si>
    <t>Jacksonville</t>
  </si>
  <si>
    <t>Kansas City</t>
  </si>
  <si>
    <t>Las Vegas</t>
  </si>
  <si>
    <t>Southern Nevada Health District Food Establishment Regulations § 8-303.11 Grades; Southern Nevada Health District Food Establishment Regulations § 8-301.11 Establishing Inspection Interval</t>
  </si>
  <si>
    <t>Southern Nevada Health District Food Establishment Regulations § 8-303.11 Grades</t>
  </si>
  <si>
    <t>Long Beach</t>
  </si>
  <si>
    <t>The City of Long Beach Director of Health and Human Services or his/her designee shall post at every food facility the inspection summary report.</t>
  </si>
  <si>
    <t>Los Angeles</t>
  </si>
  <si>
    <t>Los Angeles, Cal., Ordinance § 8.04.752 - Posting requirements—Penalty for noncompliance—Documents available for public review.</t>
  </si>
  <si>
    <t>Los Angeles, Cal., Ordinance § 8.04.752 - Posting requirements—Penalty for noncompliance—Documents available for public review.; Routine inspection; Los Angeles, Cal., Ordinance § 8.04.752 - Posting requirements—Penalty for noncompliance—Documents available for public review.</t>
  </si>
  <si>
    <t>Louisville</t>
  </si>
  <si>
    <t>Louisville and Jefferson County Board of Health Sanitary Code, Sec. 400.03 Posting of Placard; Louisville and Jefferson County Board of Health Sanitary Code, Sec. 400.01 Definitions; Louisville and Jefferson County Board of Health Sanitary Code, Sec. 400.01 Definitions</t>
  </si>
  <si>
    <t>Louisville and Jefferson County Board of Health Sanitary Code, Sec. 400.03 Posting of Placard; Louisville Public Health and Wellness, Food Hygiene Program Guideline for the Posting Of A, B, C Placards; Louisville Public Health and Wellness, Food Hygiene Program Guideline for the Posting Of A, B, C Placards</t>
  </si>
  <si>
    <t>Memphis</t>
  </si>
  <si>
    <t>Tenn. Code § 68-14-715. Inspection reports; Tennessee Department of Health Food Service Establishment Inspection Report</t>
  </si>
  <si>
    <t>Tennessee Department of Health Food Service Establishment Inspection Report; Tenn. Code § 68-14-715. Inspection reports; Tenn. Comp. R. § Regs. 1200-23-01-.08 COMPLIANCE AND ENFORCEMENT</t>
  </si>
  <si>
    <t>Mesa</t>
  </si>
  <si>
    <t>Milwaukee</t>
  </si>
  <si>
    <t>City of Milwaukee Food License Regulations 68-1 Definitions; City of Milwaukee Food License Regulations 68-9 Inspection and Investigation.</t>
  </si>
  <si>
    <t>City of Milwaukee Food License Regulations 68-9 Inspection and Investigation.</t>
  </si>
  <si>
    <t>Nashville</t>
  </si>
  <si>
    <t>Tenn. Code § 68-14-715. Inspection reports; Tennessee Department of Health Food Service Establishment Inspection Report; Tenn. Comp. R. § Regs. 1200-23-01-.08 COMPLIANCE AND ENFORCEMENT</t>
  </si>
  <si>
    <t>New York</t>
  </si>
  <si>
    <t>New York, New York, Ordinances § 81.51 Grading of inspection results and posting of grades by certain food service establishments.</t>
  </si>
  <si>
    <t>Oklahoma City</t>
  </si>
  <si>
    <t>Philadelphia</t>
  </si>
  <si>
    <t>Phoenix</t>
  </si>
  <si>
    <t>Portland</t>
  </si>
  <si>
    <t>The state of Oregon requires that food establishments display a notice stating, "Complied with the Acceptable Sanitation Standards,” at the customary entrance of the restaurant and in public view. It shall be unlawful for any restaurant to display a Public Notice of Restaurant Sanitation other than the one awarded by the administrator.</t>
  </si>
  <si>
    <t>Sacramento</t>
  </si>
  <si>
    <t>Sacramento County, Sec. 6.04.021 Posting of Placards.</t>
  </si>
  <si>
    <t>Cal. Health &amp; Safety code § 113725.1; Sacramento County, Sec. 6.04.021 Posting of Placards.</t>
  </si>
  <si>
    <t>San Antonio</t>
  </si>
  <si>
    <t>25 Tex. Admin. Code § 228.251(f). Retail Food Establishment Inspection Report (Figure); 25 Tex. Admin. Code § 228.251. Report of Findings.; 25 Tex. Admin. Code § 228.248 Conditions of Retention, Responsibilities of the Permit Holder; San Antonio, TX Code Sec. 13-26. - Display.; San Antonio Retail Food Establishment Inspection Report</t>
  </si>
  <si>
    <t>San Antonio has a voluntary grade placard system. However, San Antonio requires that the city health inspection report be be posted in a conspicuous place within the premises. The inspection report that must be posted contains a score (San Antonio, TX Code Sec. 13-26).</t>
  </si>
  <si>
    <t>25 Tex. Admin. Code § 228.248 Conditions of Retention, Responsibilities of the Permit Holder; 25 Tex. Admin. Code § 228.251. Report of Findings.; 25 Tex. Admin. Code § 228.251(f). Retail Food Establishment Inspection Report (Figure); San Antonio, TX Code Sec. 13-26. - Display.; San Antonio Retail Food Establishment Inspection Report</t>
  </si>
  <si>
    <t>San Diego</t>
  </si>
  <si>
    <t>San Diego Municipal Code 2-1-42.0102 County Code of Regulations Adopted; San Diego County, SEC. 61.101. PURPOSE.; San Diego County, SEC. 61.107.  GRADING SYSTEM FOR CERTAIN FOOD FACILITIES.</t>
  </si>
  <si>
    <t>Cal. Health &amp; Safety code § 113725.1; San Diego Municipal Code 2-1-42.0102 County Code of Regulations Adopted; San Diego County, SEC. 61.108.  ALPHABETICAL GRADE CARD TO BE POSTED.</t>
  </si>
  <si>
    <t>San Francisco</t>
  </si>
  <si>
    <t>San Francisco, Cal., Ordinance § 456.1.  Posting Requirements- Penalty for Noncompliance- Documents Available For Public Review; San Francisco, Cal., Ordinance § 456.1.  Posting Requirements- Penalty for Noncompliance- Documents Available For Public Review</t>
  </si>
  <si>
    <t>The law makes a distinction between two types of required postings by a food establishment. The symbol and inspection report are required to be visible to patrons of the establishment inside of the restaurant, while a sign showing persons where to submit public health concerns shall be visible to the general public on the outside of the restaurant. San Francisco, Cal. § 456.1.</t>
  </si>
  <si>
    <t>San Jose</t>
  </si>
  <si>
    <t>Santa Clara County, Sec. B11-55. - Posting of placards</t>
  </si>
  <si>
    <t>Seattle</t>
  </si>
  <si>
    <t>Code of the King County Board of Health § 5.15.010 Food safety rating placards; Code of the King County Board of Health § 5.04.055 Food safety rating placard.; King County BOH17-01 (Board of Health Regulation)</t>
  </si>
  <si>
    <t>Code of the King County Board of Health § 5.15.010 Food safety rating placards; Code of the King County Board of Health § 5.15.010 Food safety rating placards; Code of the King County Board of Health § 5.04.055 Food safety rating placard.; King County BOH17-01 (Board of Health Regulation)</t>
  </si>
  <si>
    <t>Tucson</t>
  </si>
  <si>
    <t>Virginia Beach</t>
  </si>
  <si>
    <t>Washington</t>
  </si>
  <si>
    <t>Grade_CitAvail_Available on request in the restaurant</t>
  </si>
  <si>
    <t>Grade_CitAvail_Posted outside the restaurant</t>
  </si>
  <si>
    <t>Grade_CitAvail_Posted inside the restaurant</t>
  </si>
  <si>
    <t>Grade_CitAvail_Posted conspicuously</t>
  </si>
  <si>
    <t>Grade_CitAvail_Visible to the public</t>
  </si>
  <si>
    <t>Grade_CitAvail_Visible to patrons</t>
  </si>
  <si>
    <t>Grade_CitAvail_No location specified</t>
  </si>
  <si>
    <t>.</t>
  </si>
  <si>
    <t>Jurisdictions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</si>
</sst>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6" fillId="33" borderId="0" xfId="0" applyFont="1" applyFill="1" applyAlignment="1">
      <alignment wrapText="1"/>
    </xf>
    <xf numFmtId="0" fontId="16" fillId="33" borderId="0" xfId="0" applyFont="1" applyFill="1" applyAlignment="1"/>
    <xf numFmtId="11" fontId="16" fillId="33" borderId="0" xfId="0" applyNumberFormat="1" applyFont="1" applyFill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workbookViewId="0">
      <selection activeCell="E16" sqref="E16"/>
    </sheetView>
  </sheetViews>
  <sheetFormatPr baseColWidth="10" defaultRowHeight="16" x14ac:dyDescent="0.2"/>
  <cols>
    <col min="1" max="1" width="12.83203125" customWidth="1"/>
    <col min="2" max="2" width="14.6640625" customWidth="1"/>
    <col min="3" max="3" width="17.6640625" customWidth="1"/>
    <col min="4" max="4" width="13.5" customWidth="1"/>
    <col min="5" max="5" width="21" customWidth="1"/>
    <col min="6" max="6" width="20.33203125" customWidth="1"/>
    <col min="7" max="7" width="15.1640625" customWidth="1"/>
    <col min="8" max="8" width="21.83203125" customWidth="1"/>
    <col min="9" max="9" width="23.1640625" customWidth="1"/>
  </cols>
  <sheetData>
    <row r="1" spans="1:35" s="3" customFormat="1" x14ac:dyDescent="0.2">
      <c r="A1" s="3" t="s">
        <v>95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AI1" s="4"/>
    </row>
    <row r="2" spans="1:35" x14ac:dyDescent="0.2">
      <c r="A2" t="s">
        <v>8</v>
      </c>
      <c r="B2" s="1">
        <v>42644</v>
      </c>
      <c r="C2" s="1">
        <v>44348</v>
      </c>
      <c r="D2">
        <v>0</v>
      </c>
      <c r="F2" t="s">
        <v>9</v>
      </c>
    </row>
    <row r="3" spans="1:35" x14ac:dyDescent="0.2">
      <c r="A3" t="s">
        <v>10</v>
      </c>
      <c r="B3" s="1">
        <v>43236</v>
      </c>
      <c r="C3" s="1">
        <v>44348</v>
      </c>
      <c r="D3">
        <v>1</v>
      </c>
      <c r="E3" t="s">
        <v>11</v>
      </c>
      <c r="G3" t="str">
        <f>("Available on request in the restaurant, Posted outside the restaurant, Visible to the public")</f>
        <v>Available on request in the restaurant, Posted outside the restaurant, Visible to the public</v>
      </c>
      <c r="H3" t="s">
        <v>12</v>
      </c>
    </row>
    <row r="4" spans="1:35" x14ac:dyDescent="0.2">
      <c r="A4" t="s">
        <v>13</v>
      </c>
      <c r="B4" s="1">
        <v>42288</v>
      </c>
      <c r="C4" s="1">
        <v>44348</v>
      </c>
      <c r="D4">
        <v>1</v>
      </c>
      <c r="E4" t="s">
        <v>14</v>
      </c>
      <c r="G4" t="str">
        <f>("Available on request in the restaurant")</f>
        <v>Available on request in the restaurant</v>
      </c>
      <c r="H4" t="s">
        <v>15</v>
      </c>
    </row>
    <row r="5" spans="1:35" x14ac:dyDescent="0.2">
      <c r="A5" t="s">
        <v>16</v>
      </c>
      <c r="B5" s="1">
        <v>42461</v>
      </c>
      <c r="C5" s="1">
        <v>44348</v>
      </c>
      <c r="D5">
        <v>0</v>
      </c>
    </row>
    <row r="6" spans="1:35" x14ac:dyDescent="0.2">
      <c r="A6" t="s">
        <v>17</v>
      </c>
      <c r="B6" s="1">
        <v>42606</v>
      </c>
      <c r="C6" s="1">
        <v>44348</v>
      </c>
      <c r="D6">
        <v>1</v>
      </c>
      <c r="E6" t="s">
        <v>18</v>
      </c>
      <c r="G6" t="str">
        <f>("Posted outside the restaurant")</f>
        <v>Posted outside the restaurant</v>
      </c>
      <c r="H6" t="s">
        <v>19</v>
      </c>
    </row>
    <row r="7" spans="1:35" x14ac:dyDescent="0.2">
      <c r="A7" t="s">
        <v>20</v>
      </c>
      <c r="B7" s="1">
        <v>43739</v>
      </c>
      <c r="C7" s="1">
        <v>44348</v>
      </c>
      <c r="D7">
        <v>1</v>
      </c>
      <c r="E7" t="s">
        <v>21</v>
      </c>
      <c r="G7" t="str">
        <f>("Posted outside the restaurant, Posted conspicuously, Visible to the public")</f>
        <v>Posted outside the restaurant, Posted conspicuously, Visible to the public</v>
      </c>
      <c r="H7" t="s">
        <v>22</v>
      </c>
    </row>
    <row r="8" spans="1:35" x14ac:dyDescent="0.2">
      <c r="A8" t="s">
        <v>23</v>
      </c>
      <c r="B8" s="1">
        <v>42461</v>
      </c>
      <c r="C8" s="1">
        <v>44348</v>
      </c>
      <c r="D8">
        <v>0</v>
      </c>
    </row>
    <row r="9" spans="1:35" x14ac:dyDescent="0.2">
      <c r="A9" t="s">
        <v>24</v>
      </c>
      <c r="B9" s="1">
        <v>42307</v>
      </c>
      <c r="C9" s="1">
        <v>44348</v>
      </c>
      <c r="D9">
        <v>1</v>
      </c>
      <c r="E9" t="s">
        <v>25</v>
      </c>
      <c r="G9" t="str">
        <f>("Posted outside the restaurant, Visible to the public, Visible to patrons")</f>
        <v>Posted outside the restaurant, Visible to the public, Visible to patrons</v>
      </c>
      <c r="H9" t="s">
        <v>26</v>
      </c>
    </row>
    <row r="10" spans="1:35" x14ac:dyDescent="0.2">
      <c r="A10" t="s">
        <v>27</v>
      </c>
      <c r="B10" s="1">
        <v>42288</v>
      </c>
      <c r="C10" s="1">
        <v>44348</v>
      </c>
      <c r="D10">
        <v>1</v>
      </c>
      <c r="E10" t="s">
        <v>14</v>
      </c>
      <c r="G10" t="str">
        <f>("Available on request in the restaurant")</f>
        <v>Available on request in the restaurant</v>
      </c>
      <c r="H10" t="s">
        <v>15</v>
      </c>
    </row>
    <row r="11" spans="1:35" x14ac:dyDescent="0.2">
      <c r="A11" t="s">
        <v>28</v>
      </c>
      <c r="B11" s="1">
        <v>42461</v>
      </c>
      <c r="C11" s="1">
        <v>44348</v>
      </c>
      <c r="D11">
        <v>0</v>
      </c>
    </row>
    <row r="12" spans="1:35" x14ac:dyDescent="0.2">
      <c r="A12" t="s">
        <v>29</v>
      </c>
      <c r="B12" s="1">
        <v>42461</v>
      </c>
      <c r="C12" s="1">
        <v>44348</v>
      </c>
      <c r="D12">
        <v>0</v>
      </c>
    </row>
    <row r="13" spans="1:35" x14ac:dyDescent="0.2">
      <c r="A13" t="s">
        <v>30</v>
      </c>
      <c r="B13" s="1">
        <v>42288</v>
      </c>
      <c r="C13" s="1">
        <v>44348</v>
      </c>
      <c r="D13">
        <v>1</v>
      </c>
      <c r="E13" t="s">
        <v>31</v>
      </c>
      <c r="G13" t="str">
        <f>("Available on request in the restaurant")</f>
        <v>Available on request in the restaurant</v>
      </c>
      <c r="H13" t="s">
        <v>15</v>
      </c>
    </row>
    <row r="14" spans="1:35" x14ac:dyDescent="0.2">
      <c r="A14" t="s">
        <v>32</v>
      </c>
      <c r="B14" s="1">
        <v>42288</v>
      </c>
      <c r="C14" s="1">
        <v>44348</v>
      </c>
      <c r="D14">
        <v>1</v>
      </c>
      <c r="E14" t="s">
        <v>15</v>
      </c>
      <c r="G14" t="str">
        <f>("Available on request in the restaurant")</f>
        <v>Available on request in the restaurant</v>
      </c>
      <c r="H14" t="s">
        <v>15</v>
      </c>
    </row>
    <row r="15" spans="1:35" x14ac:dyDescent="0.2">
      <c r="A15" t="s">
        <v>33</v>
      </c>
      <c r="B15" s="1">
        <v>40097</v>
      </c>
      <c r="C15" s="1">
        <v>44348</v>
      </c>
      <c r="D15">
        <v>0</v>
      </c>
      <c r="F15" t="s">
        <v>34</v>
      </c>
      <c r="G15" t="str">
        <f>("")</f>
        <v/>
      </c>
    </row>
    <row r="16" spans="1:35" x14ac:dyDescent="0.2">
      <c r="A16" t="s">
        <v>35</v>
      </c>
      <c r="B16" s="1">
        <v>42288</v>
      </c>
      <c r="C16" s="1">
        <v>44348</v>
      </c>
      <c r="D16">
        <v>1</v>
      </c>
      <c r="E16" t="s">
        <v>31</v>
      </c>
      <c r="G16" t="str">
        <f>("Available on request in the restaurant")</f>
        <v>Available on request in the restaurant</v>
      </c>
      <c r="H16" t="s">
        <v>15</v>
      </c>
    </row>
    <row r="17" spans="1:8" x14ac:dyDescent="0.2">
      <c r="A17" t="s">
        <v>36</v>
      </c>
      <c r="B17" s="1">
        <v>42461</v>
      </c>
      <c r="C17" s="1">
        <v>44348</v>
      </c>
      <c r="D17">
        <v>0</v>
      </c>
    </row>
    <row r="18" spans="1:8" x14ac:dyDescent="0.2">
      <c r="A18" t="s">
        <v>37</v>
      </c>
      <c r="B18" s="1">
        <v>42461</v>
      </c>
      <c r="C18" s="1">
        <v>44348</v>
      </c>
      <c r="D18">
        <v>0</v>
      </c>
    </row>
    <row r="19" spans="1:8" x14ac:dyDescent="0.2">
      <c r="A19" t="s">
        <v>38</v>
      </c>
      <c r="B19" s="1">
        <v>42461</v>
      </c>
      <c r="C19" s="1">
        <v>44348</v>
      </c>
      <c r="D19">
        <v>0</v>
      </c>
    </row>
    <row r="20" spans="1:8" x14ac:dyDescent="0.2">
      <c r="A20" t="s">
        <v>39</v>
      </c>
      <c r="B20" s="1">
        <v>40262</v>
      </c>
      <c r="C20" s="1">
        <v>44348</v>
      </c>
      <c r="D20">
        <v>1</v>
      </c>
      <c r="E20" t="s">
        <v>40</v>
      </c>
      <c r="G20" t="str">
        <f>("Posted inside the restaurant, Posted conspicuously, Visible to patrons")</f>
        <v>Posted inside the restaurant, Posted conspicuously, Visible to patrons</v>
      </c>
      <c r="H20" t="s">
        <v>41</v>
      </c>
    </row>
    <row r="21" spans="1:8" x14ac:dyDescent="0.2">
      <c r="A21" t="s">
        <v>42</v>
      </c>
      <c r="B21" s="1">
        <v>42644</v>
      </c>
      <c r="C21" s="1">
        <v>44348</v>
      </c>
      <c r="D21">
        <v>0</v>
      </c>
      <c r="F21" t="s">
        <v>43</v>
      </c>
    </row>
    <row r="22" spans="1:8" x14ac:dyDescent="0.2">
      <c r="A22" t="s">
        <v>44</v>
      </c>
      <c r="B22" s="1">
        <v>40438</v>
      </c>
      <c r="C22" s="1">
        <v>44348</v>
      </c>
      <c r="D22">
        <v>1</v>
      </c>
      <c r="E22" t="s">
        <v>45</v>
      </c>
      <c r="G22" t="str">
        <f>("Available on request in the restaurant, Posted outside the restaurant, Visible to the public, Visible to patrons")</f>
        <v>Available on request in the restaurant, Posted outside the restaurant, Visible to the public, Visible to patrons</v>
      </c>
      <c r="H22" t="s">
        <v>46</v>
      </c>
    </row>
    <row r="23" spans="1:8" x14ac:dyDescent="0.2">
      <c r="A23" t="s">
        <v>47</v>
      </c>
      <c r="B23" s="1">
        <v>43517</v>
      </c>
      <c r="C23" s="1">
        <v>44348</v>
      </c>
      <c r="D23">
        <v>1</v>
      </c>
      <c r="E23" t="s">
        <v>48</v>
      </c>
      <c r="G23" t="str">
        <f>("Posted outside the restaurant, Posted conspicuously, Visible to the public")</f>
        <v>Posted outside the restaurant, Posted conspicuously, Visible to the public</v>
      </c>
      <c r="H23" t="s">
        <v>49</v>
      </c>
    </row>
    <row r="24" spans="1:8" x14ac:dyDescent="0.2">
      <c r="A24" t="s">
        <v>50</v>
      </c>
      <c r="B24" s="1">
        <v>42209</v>
      </c>
      <c r="C24" s="1">
        <v>44348</v>
      </c>
      <c r="D24">
        <v>1</v>
      </c>
      <c r="E24" t="s">
        <v>51</v>
      </c>
      <c r="G24" t="str">
        <f>("Posted conspicuously")</f>
        <v>Posted conspicuously</v>
      </c>
      <c r="H24" t="s">
        <v>52</v>
      </c>
    </row>
    <row r="25" spans="1:8" x14ac:dyDescent="0.2">
      <c r="A25" t="s">
        <v>53</v>
      </c>
      <c r="B25" s="1">
        <v>42461</v>
      </c>
      <c r="C25" s="1">
        <v>44348</v>
      </c>
      <c r="D25">
        <v>0</v>
      </c>
    </row>
    <row r="26" spans="1:8" x14ac:dyDescent="0.2">
      <c r="A26" t="s">
        <v>54</v>
      </c>
      <c r="B26" s="1">
        <v>43466</v>
      </c>
      <c r="C26" s="1">
        <v>44348</v>
      </c>
      <c r="D26">
        <v>1</v>
      </c>
      <c r="E26" t="s">
        <v>55</v>
      </c>
      <c r="G26" t="str">
        <f>("Posted outside the restaurant, Posted conspicuously, Visible to the public")</f>
        <v>Posted outside the restaurant, Posted conspicuously, Visible to the public</v>
      </c>
      <c r="H26" t="s">
        <v>56</v>
      </c>
    </row>
    <row r="27" spans="1:8" x14ac:dyDescent="0.2">
      <c r="A27" t="s">
        <v>57</v>
      </c>
      <c r="B27" s="1">
        <v>42209</v>
      </c>
      <c r="C27" s="1">
        <v>44348</v>
      </c>
      <c r="D27">
        <v>1</v>
      </c>
      <c r="E27" t="s">
        <v>58</v>
      </c>
      <c r="G27" t="str">
        <f>("Posted conspicuously")</f>
        <v>Posted conspicuously</v>
      </c>
      <c r="H27" t="s">
        <v>58</v>
      </c>
    </row>
    <row r="28" spans="1:8" x14ac:dyDescent="0.2">
      <c r="A28" t="s">
        <v>59</v>
      </c>
      <c r="B28" s="1">
        <v>42705</v>
      </c>
      <c r="C28" s="1">
        <v>44348</v>
      </c>
      <c r="D28">
        <v>1</v>
      </c>
      <c r="E28" t="s">
        <v>60</v>
      </c>
      <c r="G28" t="str">
        <f>("Posted outside the restaurant, Posted conspicuously, Visible to the public, Visible to patrons")</f>
        <v>Posted outside the restaurant, Posted conspicuously, Visible to the public, Visible to patrons</v>
      </c>
      <c r="H28" t="s">
        <v>60</v>
      </c>
    </row>
    <row r="29" spans="1:8" x14ac:dyDescent="0.2">
      <c r="A29" t="s">
        <v>61</v>
      </c>
      <c r="B29" s="1">
        <v>42461</v>
      </c>
      <c r="C29" s="1">
        <v>44348</v>
      </c>
      <c r="D29">
        <v>0</v>
      </c>
    </row>
    <row r="30" spans="1:8" x14ac:dyDescent="0.2">
      <c r="A30" t="s">
        <v>62</v>
      </c>
      <c r="B30" s="1">
        <v>42461</v>
      </c>
      <c r="C30" s="1">
        <v>44348</v>
      </c>
      <c r="D30">
        <v>0</v>
      </c>
    </row>
    <row r="31" spans="1:8" x14ac:dyDescent="0.2">
      <c r="A31" t="s">
        <v>63</v>
      </c>
      <c r="B31" s="1">
        <v>42461</v>
      </c>
      <c r="C31" s="1">
        <v>44348</v>
      </c>
      <c r="D31">
        <v>0</v>
      </c>
    </row>
    <row r="32" spans="1:8" x14ac:dyDescent="0.2">
      <c r="A32" t="s">
        <v>64</v>
      </c>
      <c r="B32" s="1">
        <v>42644</v>
      </c>
      <c r="C32" s="1">
        <v>44348</v>
      </c>
      <c r="D32">
        <v>0</v>
      </c>
      <c r="F32" t="s">
        <v>65</v>
      </c>
    </row>
    <row r="33" spans="1:9" x14ac:dyDescent="0.2">
      <c r="A33" t="s">
        <v>66</v>
      </c>
      <c r="B33" s="1">
        <v>42677</v>
      </c>
      <c r="C33" s="1">
        <v>44348</v>
      </c>
      <c r="D33">
        <v>1</v>
      </c>
      <c r="E33" t="s">
        <v>67</v>
      </c>
      <c r="G33" t="str">
        <f>("Available on request in the restaurant, Posted outside the restaurant, Visible to the public, Visible to patrons")</f>
        <v>Available on request in the restaurant, Posted outside the restaurant, Visible to the public, Visible to patrons</v>
      </c>
      <c r="H33" t="s">
        <v>68</v>
      </c>
    </row>
    <row r="34" spans="1:9" x14ac:dyDescent="0.2">
      <c r="A34" t="s">
        <v>69</v>
      </c>
      <c r="B34" s="1">
        <v>43720</v>
      </c>
      <c r="C34" s="1">
        <v>44348</v>
      </c>
      <c r="D34">
        <v>1</v>
      </c>
      <c r="E34" t="s">
        <v>70</v>
      </c>
      <c r="F34" t="s">
        <v>71</v>
      </c>
      <c r="G34" t="str">
        <f>("Available on request in the restaurant, Posted inside the restaurant, Posted conspicuously")</f>
        <v>Available on request in the restaurant, Posted inside the restaurant, Posted conspicuously</v>
      </c>
      <c r="H34" t="s">
        <v>72</v>
      </c>
    </row>
    <row r="35" spans="1:9" x14ac:dyDescent="0.2">
      <c r="A35" t="s">
        <v>73</v>
      </c>
      <c r="B35" s="1">
        <v>44211</v>
      </c>
      <c r="C35" s="1">
        <v>44348</v>
      </c>
      <c r="D35">
        <v>1</v>
      </c>
      <c r="E35" t="s">
        <v>74</v>
      </c>
      <c r="G35" t="str">
        <f>("Available on request in the restaurant, Posted outside the restaurant")</f>
        <v>Available on request in the restaurant, Posted outside the restaurant</v>
      </c>
      <c r="H35" t="s">
        <v>75</v>
      </c>
    </row>
    <row r="36" spans="1:9" x14ac:dyDescent="0.2">
      <c r="A36" t="s">
        <v>76</v>
      </c>
      <c r="B36" s="1">
        <v>43815</v>
      </c>
      <c r="C36" s="1">
        <v>44348</v>
      </c>
      <c r="D36">
        <v>1</v>
      </c>
      <c r="E36" t="s">
        <v>77</v>
      </c>
      <c r="G36" t="str">
        <f>("Available on request in the restaurant, Posted inside the restaurant, Visible to patrons")</f>
        <v>Available on request in the restaurant, Posted inside the restaurant, Visible to patrons</v>
      </c>
      <c r="H36" t="s">
        <v>77</v>
      </c>
      <c r="I36" t="s">
        <v>78</v>
      </c>
    </row>
    <row r="37" spans="1:9" x14ac:dyDescent="0.2">
      <c r="A37" t="s">
        <v>79</v>
      </c>
      <c r="B37" s="1">
        <v>41772</v>
      </c>
      <c r="C37" s="1">
        <v>44348</v>
      </c>
      <c r="D37">
        <v>1</v>
      </c>
      <c r="E37" t="s">
        <v>80</v>
      </c>
      <c r="G37" t="str">
        <f>("Available on request in the restaurant, Posted outside the restaurant, Visible to the public, Visible to patrons")</f>
        <v>Available on request in the restaurant, Posted outside the restaurant, Visible to the public, Visible to patrons</v>
      </c>
      <c r="H37" t="s">
        <v>80</v>
      </c>
    </row>
    <row r="38" spans="1:9" x14ac:dyDescent="0.2">
      <c r="A38" t="s">
        <v>81</v>
      </c>
      <c r="B38" s="1">
        <v>42977</v>
      </c>
      <c r="C38" s="1">
        <v>44348</v>
      </c>
      <c r="D38">
        <v>1</v>
      </c>
      <c r="E38" t="s">
        <v>82</v>
      </c>
      <c r="G38" t="str">
        <f>("Posted outside the restaurant, Posted conspicuously, Visible to the public, Visible to patrons")</f>
        <v>Posted outside the restaurant, Posted conspicuously, Visible to the public, Visible to patrons</v>
      </c>
      <c r="H38" t="s">
        <v>83</v>
      </c>
    </row>
    <row r="39" spans="1:9" x14ac:dyDescent="0.2">
      <c r="A39" t="s">
        <v>84</v>
      </c>
      <c r="B39" s="1">
        <v>42461</v>
      </c>
      <c r="C39" s="1">
        <v>44348</v>
      </c>
      <c r="D39">
        <v>0</v>
      </c>
    </row>
    <row r="40" spans="1:9" x14ac:dyDescent="0.2">
      <c r="A40" t="s">
        <v>85</v>
      </c>
      <c r="B40" s="1">
        <v>42461</v>
      </c>
      <c r="C40" s="1">
        <v>44348</v>
      </c>
      <c r="D40">
        <v>0</v>
      </c>
    </row>
    <row r="41" spans="1:9" x14ac:dyDescent="0.2">
      <c r="A41" t="s">
        <v>86</v>
      </c>
      <c r="B41" s="1">
        <v>42644</v>
      </c>
      <c r="C41" s="1">
        <v>44348</v>
      </c>
      <c r="D41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D5" sqref="D5"/>
    </sheetView>
  </sheetViews>
  <sheetFormatPr baseColWidth="10" defaultRowHeight="16" x14ac:dyDescent="0.2"/>
  <cols>
    <col min="1" max="1" width="13.83203125" customWidth="1"/>
    <col min="2" max="2" width="12.83203125" customWidth="1"/>
    <col min="3" max="3" width="17.83203125" customWidth="1"/>
    <col min="4" max="4" width="13.1640625" customWidth="1"/>
    <col min="5" max="5" width="23.83203125" customWidth="1"/>
    <col min="6" max="6" width="20" customWidth="1"/>
    <col min="7" max="7" width="19.6640625" customWidth="1"/>
    <col min="8" max="8" width="17.1640625" customWidth="1"/>
    <col min="9" max="9" width="19.5" customWidth="1"/>
    <col min="10" max="10" width="20.33203125" customWidth="1"/>
    <col min="11" max="11" width="20" customWidth="1"/>
  </cols>
  <sheetData>
    <row r="1" spans="1:11" s="2" customFormat="1" ht="37" customHeight="1" x14ac:dyDescent="0.2">
      <c r="A1" s="2" t="s">
        <v>95</v>
      </c>
      <c r="B1" s="2" t="s">
        <v>0</v>
      </c>
      <c r="C1" s="2" t="s">
        <v>1</v>
      </c>
      <c r="D1" s="2" t="s">
        <v>2</v>
      </c>
      <c r="E1" s="2" t="s">
        <v>87</v>
      </c>
      <c r="F1" s="2" t="s">
        <v>88</v>
      </c>
      <c r="G1" s="2" t="s">
        <v>89</v>
      </c>
      <c r="H1" s="2" t="s">
        <v>90</v>
      </c>
      <c r="I1" s="2" t="s">
        <v>91</v>
      </c>
      <c r="J1" s="2" t="s">
        <v>92</v>
      </c>
      <c r="K1" s="2" t="s">
        <v>93</v>
      </c>
    </row>
    <row r="2" spans="1:11" x14ac:dyDescent="0.2">
      <c r="A2" t="s">
        <v>8</v>
      </c>
      <c r="B2" s="1">
        <v>42644</v>
      </c>
      <c r="C2" s="1">
        <v>44348</v>
      </c>
      <c r="D2">
        <v>0</v>
      </c>
      <c r="E2" t="s">
        <v>94</v>
      </c>
      <c r="F2" t="s">
        <v>94</v>
      </c>
      <c r="G2" t="s">
        <v>94</v>
      </c>
      <c r="H2" t="s">
        <v>94</v>
      </c>
      <c r="I2" t="s">
        <v>94</v>
      </c>
      <c r="J2" t="s">
        <v>94</v>
      </c>
      <c r="K2" t="s">
        <v>94</v>
      </c>
    </row>
    <row r="3" spans="1:11" x14ac:dyDescent="0.2">
      <c r="A3" t="s">
        <v>10</v>
      </c>
      <c r="B3" s="1">
        <v>43236</v>
      </c>
      <c r="C3" s="1">
        <v>44348</v>
      </c>
      <c r="D3">
        <v>1</v>
      </c>
      <c r="E3">
        <v>1</v>
      </c>
      <c r="F3">
        <v>1</v>
      </c>
      <c r="G3">
        <v>0</v>
      </c>
      <c r="H3">
        <v>0</v>
      </c>
      <c r="I3">
        <v>1</v>
      </c>
      <c r="J3">
        <v>0</v>
      </c>
      <c r="K3">
        <v>0</v>
      </c>
    </row>
    <row r="4" spans="1:11" x14ac:dyDescent="0.2">
      <c r="A4" t="s">
        <v>13</v>
      </c>
      <c r="B4" s="1">
        <v>42288</v>
      </c>
      <c r="C4" s="1">
        <v>44348</v>
      </c>
      <c r="D4">
        <v>1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">
      <c r="A5" t="s">
        <v>16</v>
      </c>
      <c r="B5" s="1">
        <v>42461</v>
      </c>
      <c r="C5" s="1">
        <v>44348</v>
      </c>
      <c r="D5">
        <v>0</v>
      </c>
      <c r="E5" t="s">
        <v>94</v>
      </c>
      <c r="F5" t="s">
        <v>94</v>
      </c>
      <c r="G5" t="s">
        <v>94</v>
      </c>
      <c r="H5" t="s">
        <v>94</v>
      </c>
      <c r="I5" t="s">
        <v>94</v>
      </c>
      <c r="J5" t="s">
        <v>94</v>
      </c>
      <c r="K5" t="s">
        <v>94</v>
      </c>
    </row>
    <row r="6" spans="1:11" x14ac:dyDescent="0.2">
      <c r="A6" t="s">
        <v>17</v>
      </c>
      <c r="B6" s="1">
        <v>42606</v>
      </c>
      <c r="C6" s="1">
        <v>44348</v>
      </c>
      <c r="D6">
        <v>1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">
      <c r="A7" t="s">
        <v>20</v>
      </c>
      <c r="B7" s="1">
        <v>43739</v>
      </c>
      <c r="C7" s="1">
        <v>44348</v>
      </c>
      <c r="D7">
        <v>1</v>
      </c>
      <c r="E7">
        <v>0</v>
      </c>
      <c r="F7">
        <v>1</v>
      </c>
      <c r="G7">
        <v>0</v>
      </c>
      <c r="H7">
        <v>1</v>
      </c>
      <c r="I7">
        <v>1</v>
      </c>
      <c r="J7">
        <v>0</v>
      </c>
      <c r="K7">
        <v>0</v>
      </c>
    </row>
    <row r="8" spans="1:11" x14ac:dyDescent="0.2">
      <c r="A8" t="s">
        <v>23</v>
      </c>
      <c r="B8" s="1">
        <v>42461</v>
      </c>
      <c r="C8" s="1">
        <v>44348</v>
      </c>
      <c r="D8">
        <v>0</v>
      </c>
      <c r="E8" t="s">
        <v>94</v>
      </c>
      <c r="F8" t="s">
        <v>94</v>
      </c>
      <c r="G8" t="s">
        <v>94</v>
      </c>
      <c r="H8" t="s">
        <v>94</v>
      </c>
      <c r="I8" t="s">
        <v>94</v>
      </c>
      <c r="J8" t="s">
        <v>94</v>
      </c>
      <c r="K8" t="s">
        <v>94</v>
      </c>
    </row>
    <row r="9" spans="1:11" x14ac:dyDescent="0.2">
      <c r="A9" t="s">
        <v>24</v>
      </c>
      <c r="B9" s="1">
        <v>42307</v>
      </c>
      <c r="C9" s="1">
        <v>44348</v>
      </c>
      <c r="D9">
        <v>1</v>
      </c>
      <c r="E9">
        <v>0</v>
      </c>
      <c r="F9">
        <v>1</v>
      </c>
      <c r="G9">
        <v>0</v>
      </c>
      <c r="H9">
        <v>0</v>
      </c>
      <c r="I9">
        <v>1</v>
      </c>
      <c r="J9">
        <v>1</v>
      </c>
      <c r="K9">
        <v>0</v>
      </c>
    </row>
    <row r="10" spans="1:11" x14ac:dyDescent="0.2">
      <c r="A10" t="s">
        <v>27</v>
      </c>
      <c r="B10" s="1">
        <v>42288</v>
      </c>
      <c r="C10" s="1">
        <v>44348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</row>
    <row r="11" spans="1:11" x14ac:dyDescent="0.2">
      <c r="A11" t="s">
        <v>28</v>
      </c>
      <c r="B11" s="1">
        <v>42461</v>
      </c>
      <c r="C11" s="1">
        <v>44348</v>
      </c>
      <c r="D11">
        <v>0</v>
      </c>
      <c r="E11" t="s">
        <v>94</v>
      </c>
      <c r="F11" t="s">
        <v>94</v>
      </c>
      <c r="G11" t="s">
        <v>94</v>
      </c>
      <c r="H11" t="s">
        <v>94</v>
      </c>
      <c r="I11" t="s">
        <v>94</v>
      </c>
      <c r="J11" t="s">
        <v>94</v>
      </c>
      <c r="K11" t="s">
        <v>94</v>
      </c>
    </row>
    <row r="12" spans="1:11" x14ac:dyDescent="0.2">
      <c r="A12" t="s">
        <v>29</v>
      </c>
      <c r="B12" s="1">
        <v>42461</v>
      </c>
      <c r="C12" s="1">
        <v>44348</v>
      </c>
      <c r="D12">
        <v>0</v>
      </c>
      <c r="E12" t="s">
        <v>94</v>
      </c>
      <c r="F12" t="s">
        <v>94</v>
      </c>
      <c r="G12" t="s">
        <v>94</v>
      </c>
      <c r="H12" t="s">
        <v>94</v>
      </c>
      <c r="I12" t="s">
        <v>94</v>
      </c>
      <c r="J12" t="s">
        <v>94</v>
      </c>
      <c r="K12" t="s">
        <v>94</v>
      </c>
    </row>
    <row r="13" spans="1:11" x14ac:dyDescent="0.2">
      <c r="A13" t="s">
        <v>30</v>
      </c>
      <c r="B13" s="1">
        <v>42288</v>
      </c>
      <c r="C13" s="1">
        <v>44348</v>
      </c>
      <c r="D13">
        <v>1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 x14ac:dyDescent="0.2">
      <c r="A14" t="s">
        <v>32</v>
      </c>
      <c r="B14" s="1">
        <v>42288</v>
      </c>
      <c r="C14" s="1">
        <v>44348</v>
      </c>
      <c r="D14">
        <v>1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</row>
    <row r="15" spans="1:11" x14ac:dyDescent="0.2">
      <c r="A15" t="s">
        <v>33</v>
      </c>
      <c r="B15" s="1">
        <v>40097</v>
      </c>
      <c r="C15" s="1">
        <v>44348</v>
      </c>
      <c r="D15">
        <v>0</v>
      </c>
      <c r="E15" t="s">
        <v>94</v>
      </c>
      <c r="F15" t="s">
        <v>94</v>
      </c>
      <c r="G15" t="s">
        <v>94</v>
      </c>
      <c r="H15" t="s">
        <v>94</v>
      </c>
      <c r="I15" t="s">
        <v>94</v>
      </c>
      <c r="J15" t="s">
        <v>94</v>
      </c>
      <c r="K15" t="s">
        <v>94</v>
      </c>
    </row>
    <row r="16" spans="1:11" x14ac:dyDescent="0.2">
      <c r="A16" t="s">
        <v>35</v>
      </c>
      <c r="B16" s="1">
        <v>42288</v>
      </c>
      <c r="C16" s="1">
        <v>44348</v>
      </c>
      <c r="D16">
        <v>1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 x14ac:dyDescent="0.2">
      <c r="A17" t="s">
        <v>36</v>
      </c>
      <c r="B17" s="1">
        <v>42461</v>
      </c>
      <c r="C17" s="1">
        <v>44348</v>
      </c>
      <c r="D17">
        <v>0</v>
      </c>
      <c r="E17" t="s">
        <v>94</v>
      </c>
      <c r="F17" t="s">
        <v>94</v>
      </c>
      <c r="G17" t="s">
        <v>94</v>
      </c>
      <c r="H17" t="s">
        <v>94</v>
      </c>
      <c r="I17" t="s">
        <v>94</v>
      </c>
      <c r="J17" t="s">
        <v>94</v>
      </c>
      <c r="K17" t="s">
        <v>94</v>
      </c>
    </row>
    <row r="18" spans="1:11" x14ac:dyDescent="0.2">
      <c r="A18" t="s">
        <v>37</v>
      </c>
      <c r="B18" s="1">
        <v>42461</v>
      </c>
      <c r="C18" s="1">
        <v>44348</v>
      </c>
      <c r="D18">
        <v>0</v>
      </c>
      <c r="E18" t="s">
        <v>94</v>
      </c>
      <c r="F18" t="s">
        <v>94</v>
      </c>
      <c r="G18" t="s">
        <v>94</v>
      </c>
      <c r="H18" t="s">
        <v>94</v>
      </c>
      <c r="I18" t="s">
        <v>94</v>
      </c>
      <c r="J18" t="s">
        <v>94</v>
      </c>
      <c r="K18" t="s">
        <v>94</v>
      </c>
    </row>
    <row r="19" spans="1:11" x14ac:dyDescent="0.2">
      <c r="A19" t="s">
        <v>38</v>
      </c>
      <c r="B19" s="1">
        <v>42461</v>
      </c>
      <c r="C19" s="1">
        <v>44348</v>
      </c>
      <c r="D19">
        <v>0</v>
      </c>
      <c r="E19" t="s">
        <v>94</v>
      </c>
      <c r="F19" t="s">
        <v>94</v>
      </c>
      <c r="G19" t="s">
        <v>94</v>
      </c>
      <c r="H19" t="s">
        <v>94</v>
      </c>
      <c r="I19" t="s">
        <v>94</v>
      </c>
      <c r="J19" t="s">
        <v>94</v>
      </c>
      <c r="K19" t="s">
        <v>94</v>
      </c>
    </row>
    <row r="20" spans="1:11" x14ac:dyDescent="0.2">
      <c r="A20" t="s">
        <v>39</v>
      </c>
      <c r="B20" s="1">
        <v>40262</v>
      </c>
      <c r="C20" s="1">
        <v>44348</v>
      </c>
      <c r="D20">
        <v>1</v>
      </c>
      <c r="E20">
        <v>0</v>
      </c>
      <c r="F20">
        <v>0</v>
      </c>
      <c r="G20">
        <v>1</v>
      </c>
      <c r="H20">
        <v>1</v>
      </c>
      <c r="I20">
        <v>0</v>
      </c>
      <c r="J20">
        <v>1</v>
      </c>
      <c r="K20">
        <v>0</v>
      </c>
    </row>
    <row r="21" spans="1:11" x14ac:dyDescent="0.2">
      <c r="A21" t="s">
        <v>42</v>
      </c>
      <c r="B21" s="1">
        <v>42644</v>
      </c>
      <c r="C21" s="1">
        <v>44348</v>
      </c>
      <c r="D21">
        <v>0</v>
      </c>
      <c r="E21" t="s">
        <v>94</v>
      </c>
      <c r="F21" t="s">
        <v>94</v>
      </c>
      <c r="G21" t="s">
        <v>94</v>
      </c>
      <c r="H21" t="s">
        <v>94</v>
      </c>
      <c r="I21" t="s">
        <v>94</v>
      </c>
      <c r="J21" t="s">
        <v>94</v>
      </c>
      <c r="K21" t="s">
        <v>94</v>
      </c>
    </row>
    <row r="22" spans="1:11" x14ac:dyDescent="0.2">
      <c r="A22" t="s">
        <v>44</v>
      </c>
      <c r="B22" s="1">
        <v>40438</v>
      </c>
      <c r="C22" s="1">
        <v>44348</v>
      </c>
      <c r="D22">
        <v>1</v>
      </c>
      <c r="E22">
        <v>1</v>
      </c>
      <c r="F22">
        <v>1</v>
      </c>
      <c r="G22">
        <v>0</v>
      </c>
      <c r="H22">
        <v>0</v>
      </c>
      <c r="I22">
        <v>1</v>
      </c>
      <c r="J22">
        <v>1</v>
      </c>
      <c r="K22">
        <v>0</v>
      </c>
    </row>
    <row r="23" spans="1:11" x14ac:dyDescent="0.2">
      <c r="A23" t="s">
        <v>47</v>
      </c>
      <c r="B23" s="1">
        <v>43517</v>
      </c>
      <c r="C23" s="1">
        <v>44348</v>
      </c>
      <c r="D23">
        <v>1</v>
      </c>
      <c r="E23">
        <v>0</v>
      </c>
      <c r="F23">
        <v>1</v>
      </c>
      <c r="G23">
        <v>0</v>
      </c>
      <c r="H23">
        <v>1</v>
      </c>
      <c r="I23">
        <v>1</v>
      </c>
      <c r="J23">
        <v>0</v>
      </c>
      <c r="K23">
        <v>0</v>
      </c>
    </row>
    <row r="24" spans="1:11" x14ac:dyDescent="0.2">
      <c r="A24" t="s">
        <v>50</v>
      </c>
      <c r="B24" s="1">
        <v>42209</v>
      </c>
      <c r="C24" s="1">
        <v>44348</v>
      </c>
      <c r="D24">
        <v>1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</row>
    <row r="25" spans="1:11" x14ac:dyDescent="0.2">
      <c r="A25" t="s">
        <v>53</v>
      </c>
      <c r="B25" s="1">
        <v>42461</v>
      </c>
      <c r="C25" s="1">
        <v>44348</v>
      </c>
      <c r="D25">
        <v>0</v>
      </c>
      <c r="E25" t="s">
        <v>94</v>
      </c>
      <c r="F25" t="s">
        <v>94</v>
      </c>
      <c r="G25" t="s">
        <v>94</v>
      </c>
      <c r="H25" t="s">
        <v>94</v>
      </c>
      <c r="I25" t="s">
        <v>94</v>
      </c>
      <c r="J25" t="s">
        <v>94</v>
      </c>
      <c r="K25" t="s">
        <v>94</v>
      </c>
    </row>
    <row r="26" spans="1:11" x14ac:dyDescent="0.2">
      <c r="A26" t="s">
        <v>54</v>
      </c>
      <c r="B26" s="1">
        <v>43466</v>
      </c>
      <c r="C26" s="1">
        <v>44348</v>
      </c>
      <c r="D26">
        <v>1</v>
      </c>
      <c r="E26">
        <v>0</v>
      </c>
      <c r="F26">
        <v>1</v>
      </c>
      <c r="G26">
        <v>0</v>
      </c>
      <c r="H26">
        <v>1</v>
      </c>
      <c r="I26">
        <v>1</v>
      </c>
      <c r="J26">
        <v>0</v>
      </c>
      <c r="K26">
        <v>0</v>
      </c>
    </row>
    <row r="27" spans="1:11" x14ac:dyDescent="0.2">
      <c r="A27" t="s">
        <v>57</v>
      </c>
      <c r="B27" s="1">
        <v>42209</v>
      </c>
      <c r="C27" s="1">
        <v>44348</v>
      </c>
      <c r="D27">
        <v>1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</row>
    <row r="28" spans="1:11" x14ac:dyDescent="0.2">
      <c r="A28" t="s">
        <v>59</v>
      </c>
      <c r="B28" s="1">
        <v>42705</v>
      </c>
      <c r="C28" s="1">
        <v>44348</v>
      </c>
      <c r="D28">
        <v>1</v>
      </c>
      <c r="E28">
        <v>0</v>
      </c>
      <c r="F28">
        <v>1</v>
      </c>
      <c r="G28">
        <v>0</v>
      </c>
      <c r="H28">
        <v>1</v>
      </c>
      <c r="I28">
        <v>1</v>
      </c>
      <c r="J28">
        <v>1</v>
      </c>
      <c r="K28">
        <v>0</v>
      </c>
    </row>
    <row r="29" spans="1:11" x14ac:dyDescent="0.2">
      <c r="A29" t="s">
        <v>61</v>
      </c>
      <c r="B29" s="1">
        <v>42461</v>
      </c>
      <c r="C29" s="1">
        <v>44348</v>
      </c>
      <c r="D29">
        <v>0</v>
      </c>
      <c r="E29" t="s">
        <v>94</v>
      </c>
      <c r="F29" t="s">
        <v>94</v>
      </c>
      <c r="G29" t="s">
        <v>94</v>
      </c>
      <c r="H29" t="s">
        <v>94</v>
      </c>
      <c r="I29" t="s">
        <v>94</v>
      </c>
      <c r="J29" t="s">
        <v>94</v>
      </c>
      <c r="K29" t="s">
        <v>94</v>
      </c>
    </row>
    <row r="30" spans="1:11" x14ac:dyDescent="0.2">
      <c r="A30" t="s">
        <v>62</v>
      </c>
      <c r="B30" s="1">
        <v>42461</v>
      </c>
      <c r="C30" s="1">
        <v>44348</v>
      </c>
      <c r="D30">
        <v>0</v>
      </c>
      <c r="E30" t="s">
        <v>94</v>
      </c>
      <c r="F30" t="s">
        <v>94</v>
      </c>
      <c r="G30" t="s">
        <v>94</v>
      </c>
      <c r="H30" t="s">
        <v>94</v>
      </c>
      <c r="I30" t="s">
        <v>94</v>
      </c>
      <c r="J30" t="s">
        <v>94</v>
      </c>
      <c r="K30" t="s">
        <v>94</v>
      </c>
    </row>
    <row r="31" spans="1:11" x14ac:dyDescent="0.2">
      <c r="A31" t="s">
        <v>63</v>
      </c>
      <c r="B31" s="1">
        <v>42461</v>
      </c>
      <c r="C31" s="1">
        <v>44348</v>
      </c>
      <c r="D31">
        <v>0</v>
      </c>
      <c r="E31" t="s">
        <v>94</v>
      </c>
      <c r="F31" t="s">
        <v>94</v>
      </c>
      <c r="G31" t="s">
        <v>94</v>
      </c>
      <c r="H31" t="s">
        <v>94</v>
      </c>
      <c r="I31" t="s">
        <v>94</v>
      </c>
      <c r="J31" t="s">
        <v>94</v>
      </c>
      <c r="K31" t="s">
        <v>94</v>
      </c>
    </row>
    <row r="32" spans="1:11" x14ac:dyDescent="0.2">
      <c r="A32" t="s">
        <v>64</v>
      </c>
      <c r="B32" s="1">
        <v>42644</v>
      </c>
      <c r="C32" s="1">
        <v>44348</v>
      </c>
      <c r="D32">
        <v>0</v>
      </c>
      <c r="E32" t="s">
        <v>94</v>
      </c>
      <c r="F32" t="s">
        <v>94</v>
      </c>
      <c r="G32" t="s">
        <v>94</v>
      </c>
      <c r="H32" t="s">
        <v>94</v>
      </c>
      <c r="I32" t="s">
        <v>94</v>
      </c>
      <c r="J32" t="s">
        <v>94</v>
      </c>
      <c r="K32" t="s">
        <v>94</v>
      </c>
    </row>
    <row r="33" spans="1:11" x14ac:dyDescent="0.2">
      <c r="A33" t="s">
        <v>66</v>
      </c>
      <c r="B33" s="1">
        <v>42677</v>
      </c>
      <c r="C33" s="1">
        <v>44348</v>
      </c>
      <c r="D33">
        <v>1</v>
      </c>
      <c r="E33">
        <v>1</v>
      </c>
      <c r="F33">
        <v>1</v>
      </c>
      <c r="G33">
        <v>0</v>
      </c>
      <c r="H33">
        <v>0</v>
      </c>
      <c r="I33">
        <v>1</v>
      </c>
      <c r="J33">
        <v>1</v>
      </c>
      <c r="K33">
        <v>0</v>
      </c>
    </row>
    <row r="34" spans="1:11" x14ac:dyDescent="0.2">
      <c r="A34" t="s">
        <v>69</v>
      </c>
      <c r="B34" s="1">
        <v>43720</v>
      </c>
      <c r="C34" s="1">
        <v>44348</v>
      </c>
      <c r="D34">
        <v>1</v>
      </c>
      <c r="E34">
        <v>1</v>
      </c>
      <c r="F34">
        <v>0</v>
      </c>
      <c r="G34">
        <v>1</v>
      </c>
      <c r="H34">
        <v>1</v>
      </c>
      <c r="I34">
        <v>0</v>
      </c>
      <c r="J34">
        <v>0</v>
      </c>
      <c r="K34">
        <v>0</v>
      </c>
    </row>
    <row r="35" spans="1:11" x14ac:dyDescent="0.2">
      <c r="A35" t="s">
        <v>73</v>
      </c>
      <c r="B35" s="1">
        <v>44211</v>
      </c>
      <c r="C35" s="1">
        <v>44348</v>
      </c>
      <c r="D35">
        <v>1</v>
      </c>
      <c r="E35">
        <v>1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x14ac:dyDescent="0.2">
      <c r="A36" t="s">
        <v>76</v>
      </c>
      <c r="B36" s="1">
        <v>43815</v>
      </c>
      <c r="C36" s="1">
        <v>44348</v>
      </c>
      <c r="D36">
        <v>1</v>
      </c>
      <c r="E36">
        <v>1</v>
      </c>
      <c r="F36">
        <v>0</v>
      </c>
      <c r="G36">
        <v>1</v>
      </c>
      <c r="H36">
        <v>0</v>
      </c>
      <c r="I36">
        <v>0</v>
      </c>
      <c r="J36">
        <v>1</v>
      </c>
      <c r="K36">
        <v>0</v>
      </c>
    </row>
    <row r="37" spans="1:11" x14ac:dyDescent="0.2">
      <c r="A37" t="s">
        <v>79</v>
      </c>
      <c r="B37" s="1">
        <v>41772</v>
      </c>
      <c r="C37" s="1">
        <v>44348</v>
      </c>
      <c r="D37">
        <v>1</v>
      </c>
      <c r="E37">
        <v>1</v>
      </c>
      <c r="F37">
        <v>1</v>
      </c>
      <c r="G37">
        <v>0</v>
      </c>
      <c r="H37">
        <v>0</v>
      </c>
      <c r="I37">
        <v>1</v>
      </c>
      <c r="J37">
        <v>1</v>
      </c>
      <c r="K37">
        <v>0</v>
      </c>
    </row>
    <row r="38" spans="1:11" x14ac:dyDescent="0.2">
      <c r="A38" t="s">
        <v>81</v>
      </c>
      <c r="B38" s="1">
        <v>42977</v>
      </c>
      <c r="C38" s="1">
        <v>44348</v>
      </c>
      <c r="D38">
        <v>1</v>
      </c>
      <c r="E38">
        <v>0</v>
      </c>
      <c r="F38">
        <v>1</v>
      </c>
      <c r="G38">
        <v>0</v>
      </c>
      <c r="H38">
        <v>1</v>
      </c>
      <c r="I38">
        <v>1</v>
      </c>
      <c r="J38">
        <v>1</v>
      </c>
      <c r="K38">
        <v>0</v>
      </c>
    </row>
    <row r="39" spans="1:11" x14ac:dyDescent="0.2">
      <c r="A39" t="s">
        <v>84</v>
      </c>
      <c r="B39" s="1">
        <v>42461</v>
      </c>
      <c r="C39" s="1">
        <v>44348</v>
      </c>
      <c r="D39">
        <v>0</v>
      </c>
      <c r="E39" t="s">
        <v>94</v>
      </c>
      <c r="F39" t="s">
        <v>94</v>
      </c>
      <c r="G39" t="s">
        <v>94</v>
      </c>
      <c r="H39" t="s">
        <v>94</v>
      </c>
      <c r="I39" t="s">
        <v>94</v>
      </c>
      <c r="J39" t="s">
        <v>94</v>
      </c>
      <c r="K39" t="s">
        <v>94</v>
      </c>
    </row>
    <row r="40" spans="1:11" x14ac:dyDescent="0.2">
      <c r="A40" t="s">
        <v>85</v>
      </c>
      <c r="B40" s="1">
        <v>42461</v>
      </c>
      <c r="C40" s="1">
        <v>44348</v>
      </c>
      <c r="D40">
        <v>0</v>
      </c>
      <c r="E40" t="s">
        <v>94</v>
      </c>
      <c r="F40" t="s">
        <v>94</v>
      </c>
      <c r="G40" t="s">
        <v>94</v>
      </c>
      <c r="H40" t="s">
        <v>94</v>
      </c>
      <c r="I40" t="s">
        <v>94</v>
      </c>
      <c r="J40" t="s">
        <v>94</v>
      </c>
      <c r="K40" t="s">
        <v>94</v>
      </c>
    </row>
    <row r="41" spans="1:11" x14ac:dyDescent="0.2">
      <c r="A41" t="s">
        <v>86</v>
      </c>
      <c r="B41" s="1">
        <v>42644</v>
      </c>
      <c r="C41" s="1">
        <v>44348</v>
      </c>
      <c r="D41">
        <v>0</v>
      </c>
      <c r="E41" t="s">
        <v>94</v>
      </c>
      <c r="F41" t="s">
        <v>94</v>
      </c>
      <c r="G41" t="s">
        <v>94</v>
      </c>
      <c r="H41" t="s">
        <v>94</v>
      </c>
      <c r="I41" t="s">
        <v>94</v>
      </c>
      <c r="J41" t="s">
        <v>94</v>
      </c>
      <c r="K4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Standard Data</vt:lpstr>
      <vt:lpstr>Statistical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Cate</cp:lastModifiedBy>
  <dcterms:created xsi:type="dcterms:W3CDTF">2021-11-08T17:13:55Z</dcterms:created>
  <dcterms:modified xsi:type="dcterms:W3CDTF">2021-11-08T17:14:07Z</dcterms:modified>
</cp:coreProperties>
</file>