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uprd-my.sharepoint.com/personal/tuf39346_temple_edu/Documents/Documents/Documents - Copy/CityHealth 2023/2023 Pub Docs/"/>
    </mc:Choice>
  </mc:AlternateContent>
  <xr:revisionPtr revIDLastSave="0" documentId="13_ncr:40009_{F47A3CDF-85A8-4AA0-983A-4FE374CCC01E}" xr6:coauthVersionLast="47" xr6:coauthVersionMax="47" xr10:uidLastSave="{00000000-0000-0000-0000-000000000000}"/>
  <bookViews>
    <workbookView xWindow="14303" yWindow="-98" windowWidth="28995" windowHeight="15796" activeTab="1"/>
  </bookViews>
  <sheets>
    <sheet name="Summary Data" sheetId="1" r:id="rId1"/>
    <sheet name="Statistical Data" sheetId="2" r:id="rId2"/>
  </sheets>
  <calcPr calcId="0"/>
</workbook>
</file>

<file path=xl/calcChain.xml><?xml version="1.0" encoding="utf-8"?>
<calcChain xmlns="http://schemas.openxmlformats.org/spreadsheetml/2006/main">
  <c r="G8" i="1" l="1"/>
  <c r="J8" i="1"/>
  <c r="G16" i="1"/>
  <c r="J16" i="1"/>
  <c r="M16" i="1"/>
  <c r="P16" i="1"/>
  <c r="S16" i="1"/>
  <c r="G17" i="1"/>
  <c r="J17" i="1"/>
  <c r="G19" i="1"/>
  <c r="J19" i="1"/>
  <c r="G20" i="1"/>
  <c r="J20" i="1"/>
  <c r="G22" i="1"/>
  <c r="J22" i="1"/>
  <c r="G25" i="1"/>
  <c r="J25" i="1"/>
  <c r="G32" i="1"/>
  <c r="J32" i="1"/>
  <c r="G33" i="1"/>
  <c r="J33" i="1"/>
  <c r="G37" i="1"/>
  <c r="J37" i="1"/>
  <c r="G38" i="1"/>
  <c r="J38" i="1"/>
  <c r="G39" i="1"/>
  <c r="J39" i="1"/>
  <c r="P39" i="1"/>
  <c r="S39" i="1"/>
  <c r="V39" i="1"/>
  <c r="Y39" i="1"/>
  <c r="AB39" i="1"/>
  <c r="G42" i="1"/>
  <c r="J42" i="1"/>
  <c r="G44" i="1"/>
  <c r="J44" i="1"/>
  <c r="P44" i="1"/>
  <c r="S44" i="1"/>
  <c r="V44" i="1"/>
  <c r="G47" i="1"/>
  <c r="J47" i="1"/>
  <c r="P47" i="1"/>
  <c r="S47" i="1"/>
  <c r="V47" i="1"/>
  <c r="Y47" i="1"/>
  <c r="AB47" i="1"/>
  <c r="G49" i="1"/>
  <c r="J49" i="1"/>
  <c r="P49" i="1"/>
  <c r="S49" i="1"/>
  <c r="V49" i="1"/>
  <c r="G50" i="1"/>
  <c r="J50" i="1"/>
  <c r="G52" i="1"/>
  <c r="J52" i="1"/>
  <c r="G54" i="1"/>
  <c r="J54" i="1"/>
  <c r="P54" i="1"/>
  <c r="S54" i="1"/>
  <c r="V54" i="1"/>
  <c r="Y54" i="1"/>
  <c r="AB54" i="1"/>
  <c r="G55" i="1"/>
  <c r="J55" i="1"/>
  <c r="G56" i="1"/>
  <c r="J56" i="1"/>
  <c r="G57" i="1"/>
  <c r="J57" i="1"/>
  <c r="M57" i="1"/>
  <c r="P57" i="1"/>
  <c r="S57" i="1"/>
  <c r="Y57" i="1"/>
  <c r="AB57" i="1"/>
  <c r="G58" i="1"/>
  <c r="J58" i="1"/>
  <c r="G59" i="1"/>
  <c r="J59" i="1"/>
  <c r="G60" i="1"/>
  <c r="J60" i="1"/>
  <c r="M60" i="1"/>
  <c r="P60" i="1"/>
  <c r="S60" i="1"/>
  <c r="V60" i="1"/>
  <c r="Y60" i="1"/>
  <c r="AB60" i="1"/>
  <c r="G62" i="1"/>
  <c r="J62" i="1"/>
  <c r="G63" i="1"/>
  <c r="J63" i="1"/>
  <c r="P63" i="1"/>
  <c r="S63" i="1"/>
  <c r="G64" i="1"/>
  <c r="J64" i="1"/>
  <c r="P64" i="1"/>
  <c r="S64" i="1"/>
  <c r="V64" i="1"/>
  <c r="Y64" i="1"/>
  <c r="AB64" i="1"/>
  <c r="G65" i="1"/>
  <c r="J65" i="1"/>
  <c r="P65" i="1"/>
  <c r="S65" i="1"/>
  <c r="G67" i="1"/>
  <c r="J67" i="1"/>
  <c r="G68" i="1"/>
  <c r="J68" i="1"/>
  <c r="P68" i="1"/>
  <c r="S68" i="1"/>
  <c r="G69" i="1"/>
  <c r="J69" i="1"/>
  <c r="M69" i="1"/>
  <c r="P69" i="1"/>
  <c r="S69" i="1"/>
  <c r="G74" i="1"/>
  <c r="J74" i="1"/>
  <c r="M74" i="1"/>
  <c r="P74" i="1"/>
  <c r="S74" i="1"/>
  <c r="G75" i="1"/>
  <c r="J75" i="1"/>
  <c r="P75" i="1"/>
  <c r="S75" i="1"/>
  <c r="V75" i="1"/>
  <c r="Y75" i="1"/>
  <c r="AB75" i="1"/>
</calcChain>
</file>

<file path=xl/sharedStrings.xml><?xml version="1.0" encoding="utf-8"?>
<sst xmlns="http://schemas.openxmlformats.org/spreadsheetml/2006/main" count="2433" uniqueCount="245">
  <si>
    <t>Effective Date</t>
  </si>
  <si>
    <t>Valid Through Date</t>
  </si>
  <si>
    <t>EFP_policy</t>
  </si>
  <si>
    <t>_citation_EFP_policy</t>
  </si>
  <si>
    <t>_caution_EFP_policy</t>
  </si>
  <si>
    <t>EFP_anrep</t>
  </si>
  <si>
    <t>_citation_EFP_anrep</t>
  </si>
  <si>
    <t>_caution_EFP_anrep</t>
  </si>
  <si>
    <t>EFP_catsum</t>
  </si>
  <si>
    <t>_citation_EFP_catsum</t>
  </si>
  <si>
    <t>_caution_EFP_catsum</t>
  </si>
  <si>
    <t>EFP_fwreq</t>
  </si>
  <si>
    <t>_citation_EFP_fwreq</t>
  </si>
  <si>
    <t>_caution_EFP_fwreq</t>
  </si>
  <si>
    <t>EFP_cdreq</t>
  </si>
  <si>
    <t>_citation_EFP_cdreq</t>
  </si>
  <si>
    <t>_caution_EFP_cdreq</t>
  </si>
  <si>
    <t>EFP_freq</t>
  </si>
  <si>
    <t>_citation_EFP_freq</t>
  </si>
  <si>
    <t>_caution_EFP_freq</t>
  </si>
  <si>
    <t>EFP_ffurnreq</t>
  </si>
  <si>
    <t>_citation_EFP_ffurnreq</t>
  </si>
  <si>
    <t>_caution_EFP_ffurnreq</t>
  </si>
  <si>
    <t>EFP_fcarreq</t>
  </si>
  <si>
    <t>_citation_EFP_fcarreq</t>
  </si>
  <si>
    <t>_caution_EFP_fcarreq</t>
  </si>
  <si>
    <t>EFP_ffloorreq</t>
  </si>
  <si>
    <t>_citation_EFP_ffloorreq</t>
  </si>
  <si>
    <t>_caution_EFP_ffloorreq</t>
  </si>
  <si>
    <t>EFP_allKs</t>
  </si>
  <si>
    <t>_citation_EFP_allKs</t>
  </si>
  <si>
    <t>_caution_EFP_allKs</t>
  </si>
  <si>
    <t>Albuquerque</t>
  </si>
  <si>
    <t>Anaheim</t>
  </si>
  <si>
    <t>Anchorage</t>
  </si>
  <si>
    <t>Anchorage Health Department Resolution 2020-3 from the Health and Human Services Commission recommends that the Municipality of Anchorage develops an Environmentally Preferable Purchasing Policy.</t>
  </si>
  <si>
    <t>Arlington</t>
  </si>
  <si>
    <t>Atlanta</t>
  </si>
  <si>
    <t>Aurora</t>
  </si>
  <si>
    <t>Austin</t>
  </si>
  <si>
    <t>City of Austin Procurement Manual, Sustainable Procurement Program; City of Austin Procurement Manual, Sustainable Procurement Program</t>
  </si>
  <si>
    <t>City of Austin Procurement Manual, Other Information</t>
  </si>
  <si>
    <t>Bakersfield</t>
  </si>
  <si>
    <t>Baltimore</t>
  </si>
  <si>
    <t>Boston</t>
  </si>
  <si>
    <t>Charlotte</t>
  </si>
  <si>
    <t>Chicago</t>
  </si>
  <si>
    <t>Cincinnati's Environmentally Preferable ordinances are not considered a comprehensive eco-friendly purchasing policy as they only require city departments to specify environmentally preferable supplies, services, or construction when appropriate for incoming bids.</t>
  </si>
  <si>
    <t>Cleveland</t>
  </si>
  <si>
    <t>Colorado Springs</t>
  </si>
  <si>
    <t>The City of Colorado Springs Environmentally Preferred (EPP) Policy; The City of Colorado Springs Environmentally Preferred (EPP) Policy</t>
  </si>
  <si>
    <t>Columbus</t>
  </si>
  <si>
    <t>Columbus City Code § 329.17 Environmentally preferable purchasing</t>
  </si>
  <si>
    <t>Corpus Christi</t>
  </si>
  <si>
    <t>Dallas</t>
  </si>
  <si>
    <t>Dallas Ordinance No. 210908; Dallas City Council Environmental Policy; Dallas Ordinance No. 210908; Dallas City Council Environmental Policy; City of Dallas Resolution No. 04-1722</t>
  </si>
  <si>
    <t>Dallas Ordinance No. 210908; Dallas Ordinance No. 210908</t>
  </si>
  <si>
    <t>Denver</t>
  </si>
  <si>
    <t>Denver Executive Order No. 123, Office of Sustainability and Citywide Sustainability Policy; Denver Executive Order No. 123, Office of Sustainability and Citywide Sustainability Policy; Denver Executive Order No. 123, Office of Sustainability and Citywide Sustainability Policy</t>
  </si>
  <si>
    <t>Denver Executive Order No. 123, Office of Sustainability and Citywide Sustainability Policy</t>
  </si>
  <si>
    <t>Denver Executive Order No. 123, Office of Sustainability and Citywide Sustainability Policy; Denver Executive Order No. 123, Office of Sustainability and Citywide Sustainability Policy</t>
  </si>
  <si>
    <t>Detroit</t>
  </si>
  <si>
    <t>Durham</t>
  </si>
  <si>
    <t>Environmentally Preferred Purchasing Policy for the City of Durham; Environmentally Preferred Purchasing Policy for the City of Durham; Environmentally Preferred Purchasing Policy for the City of Durham</t>
  </si>
  <si>
    <t>Environmentally Preferred Purchasing Policy for the City of Durham</t>
  </si>
  <si>
    <t>El Paso City</t>
  </si>
  <si>
    <t>Fort Worth</t>
  </si>
  <si>
    <t>City of Fresno Administrative Order No. 8-13, City’s Use of Environmentally Preferable Products; City of Fresno Administrative Order No. 8-13, City’s Use of Environmentally Preferable Products</t>
  </si>
  <si>
    <t>Greensboro</t>
  </si>
  <si>
    <t>Henderson</t>
  </si>
  <si>
    <t>Irvine</t>
  </si>
  <si>
    <t>Jacksonville</t>
  </si>
  <si>
    <t>Jacksonville Executive Order No: 2008-03, Sustainability Policy for City of Jacksonville Departments; Jacksonville Executive Order No: 2008-03, Sustainability Policy for City of Jacksonville Departments; Jacksonville Executive Order No: 2008-03, Sustainability Policy for City of Jacksonville Departments; Jacksonville Executive Order No: 2008-03, Sustainability Policy for City of Jacksonville Departments</t>
  </si>
  <si>
    <t>Jacksonville Executive Order No: 2008-03, Sustainability Policy for City of Jacksonville Departments; Jacksonville Executive Order No: 2008-03, Sustainability Policy for City of Jacksonville Departments; Jacksonville Executive Order No: 2008-03, Sustainability Policy for City of Jacksonville Departments</t>
  </si>
  <si>
    <t>Kansas City</t>
  </si>
  <si>
    <t>Kansas City Code of Ordinances § 3-70 Green and sustainable procurement policy</t>
  </si>
  <si>
    <t>Las Vegas</t>
  </si>
  <si>
    <t>Lincoln</t>
  </si>
  <si>
    <t>Long Beach</t>
  </si>
  <si>
    <t>City of Long Beach Environmentally Preferable Procurement Policy; City of Long Beach Environmentally Preferable Procurement Policy</t>
  </si>
  <si>
    <t>City of Long Beach Environmentally Preferable Procurement Policy</t>
  </si>
  <si>
    <t>The City of Long Beach Environmentally Preferable Procurement Policy requires program outcomes or accomplishments reporting to the City Council every two years.</t>
  </si>
  <si>
    <t>Los Angeles</t>
  </si>
  <si>
    <t>Los Angeles Administrative Code § 10-32.2 Policy and Practices; Los Angeles Administrative Code § 10-32.5 Specifications to Allow for Environmentally Preferable Products</t>
  </si>
  <si>
    <t>Los Angeles Administrative Code § 10-32.11 Annual Review</t>
  </si>
  <si>
    <t>Louisville</t>
  </si>
  <si>
    <t>Louisville Jefferson County Metro Government Procurement Policy &amp; Manual; Office of the Mayor of Louisville, Kentucky, Executive Order No. 2022-007, An Executive Order Establishing Practices for the Procurement and Use of Certified Green Cleaning Products</t>
  </si>
  <si>
    <t>Office of the Mayor of Louisville, Kentucky, Executive Order No. 2022-007, An Executive Order Establishing Practices for the Procurement and Use of Certified Green Cleaning Products; Louisville Jefferson County Metro Government Procurement Policy &amp; Manual; Louisville Jefferson County Metro Government Procurement Policy &amp; Manual</t>
  </si>
  <si>
    <t>Louisville Jefferson County Metro Government Procurement Policy &amp; Manual; Office of the Mayor of Louisville, Kentucky, Executive Order No. 2022-007, An Executive Order Establishing Practices for the Procurement and Use of Certified Green Cleaning Products; Office of the Mayor of Louisville, Kentucky, Executive Order No. 2022-007, An Executive Order Establishing Practices for the Procurement and Use of Certified Green Cleaning Products</t>
  </si>
  <si>
    <t>=("Prefers reusables, Defines "compostable" using Biodegradable Products Institute (BPI) or Compost Manufacturing Alliances (CMA) certifications")</t>
  </si>
  <si>
    <t>Louisville Jefferson County Metro Government Procurement Policy &amp; Manual; Louisville Jefferson County Metro Government Procurement Policy &amp; Manual; Louisville Jefferson County Metro Government Procurement Policy &amp; Manual</t>
  </si>
  <si>
    <t>Office of the Mayor of Louisville, Kentucky, Executive Order No. 2022-007, An Executive Order Establishing Practices for the Procurement and Use of Certified Green Cleaning Products; Office of the Mayor of Louisville, Kentucky, Executive Order No. 2022-007, An Executive Order Establishing Practices for the Procurement and Use of Certified Green Cleaning Products</t>
  </si>
  <si>
    <t>Office of the Mayor of Louisville, Kentucky, Executive Order No. 2022-007, An Executive Order Establishing Practices for the Procurement and Use of Certified Green Cleaning Products; Office of the Mayor of Louisville, Kentucky, Executive Order No. 2022-007, An Executive Order Establishing Practices for the Procurement and Use of Certified Green Cleaning Products; Louisville Jefferson County Metro Government Procurement Policy &amp; Manual; Louisville Jefferson County Metro Government Procurement Policy &amp; Manual</t>
  </si>
  <si>
    <t>Memphis</t>
  </si>
  <si>
    <t>Mesa</t>
  </si>
  <si>
    <t>Miami</t>
  </si>
  <si>
    <t>Miami Code of Ordinances § 22.5-53 Responsibilities of city offices, departments, and agencies</t>
  </si>
  <si>
    <t>Milwaukee</t>
  </si>
  <si>
    <t>Minneapolis</t>
  </si>
  <si>
    <t>City of Minneapolis Environmental Purchasing Policy; Minneapolis Resolution 2006R-526, Adopting Low Environmental Impact Cleaning Policy; City of Minneapolis Environmental Purchasing Policy</t>
  </si>
  <si>
    <t>City of Minneapolis Environmental Purchasing Policy</t>
  </si>
  <si>
    <t>Minneapolis Resolution 2006R-526, Adopting Low Environmental Impact Cleaning Policy; City of Minneapolis Environmental Purchasing Policy; Minneapolis Resolution 2006R-526, Adopting Low Environmental Impact Cleaning Policy</t>
  </si>
  <si>
    <t>=("Prohibits EPS foam ("Styrofoam") and PFAS, Prefers reusables")</t>
  </si>
  <si>
    <t>City of Minneapolis Environmental Purchasing Policy; City of Minneapolis Environmental Purchasing Policy</t>
  </si>
  <si>
    <t>Nashville</t>
  </si>
  <si>
    <t>New Orleans</t>
  </si>
  <si>
    <t>New York</t>
  </si>
  <si>
    <t>New York City Administrative Code § 6-304 Director of citywide environmental purchasing; New York City Administrative Code § 6-302 Applicability; New York City Administrative Code § 6-316 Green cleaning products</t>
  </si>
  <si>
    <t>New York City Administrative Code § 6-304 Director of citywide environmental purchasing; New York City Administrative Code § 6-305 Agency implementation</t>
  </si>
  <si>
    <t>New York City Administrative Code § 6-316 Green cleaning products; Rules of the City of New York, Title 43, § 11-10 Green Cleaning Product Categories; New York City Council Law 2013/142; N.Y. Envir. Conser. Law § 37-0205 Prohibitions; New York City Council Law 2013/142</t>
  </si>
  <si>
    <t>=("Prohibits EPS foam ("Styrofoam") and PFAS, Prefers reusables, Requires single-use accessories to be made available upon request")</t>
  </si>
  <si>
    <t>New York City Administrative Code § 6-317 Packaging reduction guidelines for city agencies; New York City Administrative Code § 6-304 Director of citywide environmental purchasing; New York City Council Law 2013/142; N.Y. Envir. Conser. Law § 37-0205 Prohibitions; New York City Council Law 2013/142</t>
  </si>
  <si>
    <t>Rules of the City of New York, Title 43, § 11-10 Green Cleaning Product Categories; New York City Administrative Code § 6-316 Green cleaning products</t>
  </si>
  <si>
    <t>New York City Administrative Code § 6-302 Applicability; Rules of the City of New York, Title 43, § 11-02 Applicability, Exemptions and Waivers</t>
  </si>
  <si>
    <t>Newark</t>
  </si>
  <si>
    <t>Oakland</t>
  </si>
  <si>
    <t>City of Oakland Environmentally Preferable Purchasing Policy; City of Oakland Environmentally Preferable Purchasing Policy</t>
  </si>
  <si>
    <t>City of Oakland Environmentally Preferable Purchasing Policy</t>
  </si>
  <si>
    <t>=("Prohibits EPS foam ("Styrofoam") and PFAS")</t>
  </si>
  <si>
    <t>Oklahoma City</t>
  </si>
  <si>
    <t>Oklahoma City Purchasing Policies and Procedures Manual; Oklahoma City Purchasing Policies and Procedures Manual</t>
  </si>
  <si>
    <t>Oklahoma City Purchasing Policies and Procedures Manual</t>
  </si>
  <si>
    <t>Omaha</t>
  </si>
  <si>
    <t>Orlando</t>
  </si>
  <si>
    <t>City of Orlando Sustainable Procurement Policy 2510.9</t>
  </si>
  <si>
    <t>Philadelphia</t>
  </si>
  <si>
    <t>Phoenix</t>
  </si>
  <si>
    <t>Phoenix Resolution 20519, A Resolution of the City of the Phoenix on Environmentally Preferable Purchasing; Phoenix Sustainable Purchasing Policy (SPP); Phoenix Sustainable Purchasing Policy (SPP)</t>
  </si>
  <si>
    <t>Phoenix Sustainable Purchasing Policy (SPP); Phoenix Sustainable Purchasing Policy (SPP); Phoenix Sustainable Purchasing Policy (SPP)</t>
  </si>
  <si>
    <t>Phoenix Sustainable Purchasing Policy (SPP); Phoenix Sustainable Purchasing Policy (SPP)</t>
  </si>
  <si>
    <t>=("Prohibits EPS foam ("Styrofoam") and PFAS, Defines "compostable" using Biodegradable Products Institute (BPI) or Compost Manufacturing Alliances (CMA) certifications")</t>
  </si>
  <si>
    <t>Phoenix Sustainable Purchasing Policy (SPP)</t>
  </si>
  <si>
    <t>Pittsburgh</t>
  </si>
  <si>
    <t>Pittsburgh City Code § 161.39 Sustainable and Socially Responsible Procurement</t>
  </si>
  <si>
    <t>Pittsburgh City Code § 161.39 Sustainable and Socially Responsible Procurement; Pittsburgh City Code § 161.39 Sustainable and Socially Responsible Procurement</t>
  </si>
  <si>
    <t>Plano</t>
  </si>
  <si>
    <t>City of Plano Policies and Procedures No. 330.006, Environmental Purchasing Policy</t>
  </si>
  <si>
    <t>Portland</t>
  </si>
  <si>
    <t>Portland City Code § 5.33.080 Sustainable Procurement</t>
  </si>
  <si>
    <t>City of Portland ADM-1.09, Sustainable Procurement Policy</t>
  </si>
  <si>
    <t>Requires furniture to comply with the Business and Institutional Furniture Manufacturers Association (BIFMA) criterion 7.4.4 (Targeted Chemical Elimination), Requires furniture to comply with named standards</t>
  </si>
  <si>
    <t>City of Portland ADM-1.09, Sustainable Procurement Policy; City of Portland RFP00000729 Sustainable Procurement Excerpt; City of Portland RFP00000729 Sustainable Procurement Excerpt; City of Portland RFP00000729 Sustainable Procurement Excerpt</t>
  </si>
  <si>
    <t>City of Portland ADM-1.09, Sustainable Procurement Policy; Portland City Code § 5.33.080 Sustainable Procurement; City of Portland ADM-1.09, Sustainable Procurement Policy</t>
  </si>
  <si>
    <t>Raleigh</t>
  </si>
  <si>
    <t>City of Raleigh Sustainable Procurement Policy; City of Raleigh Sustainable Procurement Policy</t>
  </si>
  <si>
    <t>City of Riverside Administrative Manual No: 07.024.00, Environmentally Preferable Purchasing (EPP); City of Riverside Administrative Manual No: 07.024.00, Environmentally Preferable Purchasing (EPP)</t>
  </si>
  <si>
    <t>Sacramento</t>
  </si>
  <si>
    <t>Sacramento Sustainable Purchasing Policy (SPP); Sacramento Sustainable Purchasing Policy (SPP)</t>
  </si>
  <si>
    <t>Sacramento Sustainable Purchasing Policy (SPP); Sacramento Sustainable Purchasing Policy (SPP); Sacramento Sustainable Purchasing Policy (SPP)</t>
  </si>
  <si>
    <t>Saint Paul</t>
  </si>
  <si>
    <t>San Antonio</t>
  </si>
  <si>
    <t>City of San Antonio Administrative Directive 9.2 Environmentally Preferred Purchasing Policy; City of San Antonio Environmentally Preferred Purchasing Policy (EPPP); City of San Antonio Environmentally Preferred Purchasing Policy (EPPP)</t>
  </si>
  <si>
    <t>City of San Antonio Environmentally Preferred Purchasing Policy (EPPP)</t>
  </si>
  <si>
    <t>San Diego</t>
  </si>
  <si>
    <t>City of San Diego Administrative Regulation No. 35.80, Environmental Preferable Purchasing (EPP); City of San Diego Administrative Regulation No. 35.80, Environmental Preferable Purchasing (EPP)</t>
  </si>
  <si>
    <t>Prohibits EPS foam ("Styrofoam") and PFAS, Prefers reusables, Prioritizes foodware that is recyclable or compostable in local facilities, Defines "compostable" using Biodegradable Products Institute (BPI) or Compost Manufacturing Alliances (CMA) certifications, Requires single-use accessories to be made available upon request, Requires foodware to comply with named standards</t>
  </si>
  <si>
    <t>City of San Diego Administrative Regulation No. 35.80, Environmental Preferable Purchasing (EPP); City of San Diego Administrative Regulation No. 35.80, Environmental Preferable Purchasing (EPP); City of San Diego Administrative Regulation No. 35.80, Environmental Preferable Purchasing (EPP)</t>
  </si>
  <si>
    <t>City of San Diego Administrative Regulation No. 35.80, Environmental Preferable Purchasing (EPP)</t>
  </si>
  <si>
    <t>San Francisco</t>
  </si>
  <si>
    <t>San Francisco Department of the Environment Regulation #SFE 2018-01-PPO/GBRCBO Adopting Approved Alternative Products for Sustainable Carpet for City Departments; San Francisco Environment Code, § 201 Goals; San Francisco Department of the Environment Regulations Precautionary Purchasing Ordinance</t>
  </si>
  <si>
    <t>San Francisco Environment Code, § 203 Commission and Department of the Environment Duties</t>
  </si>
  <si>
    <t>San Francisco Department of the Environment Regulations Precautionary Purchasing Ordinance; San Francisco Department of the Environment Regulations Precautionary Purchasing Ordinance; San Francisco Department of the Environment Regulations Precautionary Purchasing Ordinance; San Francisco Environment Code, § 203 Commission and Department of the Environment Duties</t>
  </si>
  <si>
    <t>Prohibits EPS foam ("Styrofoam") and PFAS, Prioritizes foodware that is recyclable or compostable in local facilities, Defines "compostable" using Biodegradable Products Institute (BPI) or Compost Manufacturing Alliances (CMA) certifications</t>
  </si>
  <si>
    <t>San Francisco Environment Code, § 201 Goals; San Francisco Department of the Environment Regulations Precautionary Purchasing Ordinance; San Francisco Department of the Environment Regulations Precautionary Purchasing Ordinance</t>
  </si>
  <si>
    <t>San Francisco Department of the Environment Regulations Precautionary Purchasing Ordinance; San Francisco Department of the Environment Regulations Precautionary Purchasing Ordinance</t>
  </si>
  <si>
    <t>San Francisco Department of the Environment Regulations Precautionary Purchasing Ordinance; San Francisco Environment Code, § 203 Commission and Department of the Environment Duties; San Francisco Department of the Environment Regulation #SFE 2018-01-PPO/GBRCBO Adopting Approved Alternative Products for Sustainable Carpet for City Departments; San Francisco Department of the Environment Regulation #SFE 2018-01-PPO/GBRCBO Adopting Approved Alternative Products for Sustainable Carpet for City Departments; San Francisco Department of the Environment Regulations Precautionary Purchasing Ordinance; San Francisco Environment Code, § 204 Applicability</t>
  </si>
  <si>
    <t>San Francisco Department of the Environment Regulations Precautionary Purchasing Ordinance; San Francisco Environment Code, § 203 Commission and Department of the Environment Duties</t>
  </si>
  <si>
    <t>San Francisco Department of the Environment Regulation #SFE 2018-01-PPO/GBRCBO Adopting Approved Alternative Products for Sustainable Carpet for City Departments; San Francisco Department of the Environment Regulation #SFE 2018-01-PPO/GBRCBO Adopting Approved Alternative Products for Sustainable Carpet for City Departments</t>
  </si>
  <si>
    <t>San Francisco Environment Code, § 203 Commission and Department of the Environment Duties; San Francisco Department of the Environment Regulation #SFE 2018-01-PPO/GBRCBO Adopting Approved Alternative Products for Sustainable Carpet for City Departments; San Francisco Environment Code, § 204 Applicability; San Francisco Department of the Environment Regulations Precautionary Purchasing Ordinance</t>
  </si>
  <si>
    <t>San Francisco Environment Code, § 204 Applicability; San Francisco Department of the Environment Regulation #SFE 2018-01-PPO/GBRCBO Adopting Approved Alternative Products for Sustainable Carpet for City Departments; San Francisco Department of the Environment Regulation #SFE 2018-01-PPO/GBRCBO Adopting Approved Alternative Products for Sustainable Carpet for City Departments</t>
  </si>
  <si>
    <t>San Jose</t>
  </si>
  <si>
    <t>City of San Jose Council Policy No. 4-6, Environmentally Preferable Procurement Policy (EP3); City of San Jose Council Policy No. 4-6, Environmentally Preferable Procurement Policy (EP3)</t>
  </si>
  <si>
    <t>City of San Jose Council Policy No. 4-6, Environmentally Preferable Procurement Policy (EP3)</t>
  </si>
  <si>
    <t>=("Prohibits EPS foam ("Styrofoam") and PFAS, Prioritizes foodware that is recyclable or compostable in local facilities")</t>
  </si>
  <si>
    <t>Santa Ana</t>
  </si>
  <si>
    <t>Seattle</t>
  </si>
  <si>
    <t>City of Seattle Sustainable Purchasing Policy No. 26; City of Seattle Sustainable Purchasing Policy No. 26; Seattle Municipal Code § 20.60.204 Policies; Seattle Municipal Code § 20.60.310 Procurement plan; Seattle Municipal Code § 20.60.320 Purchasing</t>
  </si>
  <si>
    <t>City of Seattle Sustainable Purchasing Policy No. 26; Seattle Municipal Code § 20.60.206 Annual Report; Seattle Municipal Code § 20.60.350 Reporting</t>
  </si>
  <si>
    <t>Annual reporting requirement only applies to recyclable materials.</t>
  </si>
  <si>
    <t>City of Seattle Sustainable Purchasing Policy No. 26</t>
  </si>
  <si>
    <t>St. Louis</t>
  </si>
  <si>
    <t>St. Louis Executive Order No. 52; St. Louis Executive Order No. 52; St. Louis Executive Order No. 52</t>
  </si>
  <si>
    <t>St. Louis Executive Order No. 52</t>
  </si>
  <si>
    <t>The annual reporting requirement refers only to green cleaning and building maintenance and is not applicable to the other environmentally preferable purchasing activities within the policy.</t>
  </si>
  <si>
    <t>Stockton</t>
  </si>
  <si>
    <t>CITY OF STOCKTON, ENVIRONMENTALLY PREFERABLE PROCUREMENT POLICY</t>
  </si>
  <si>
    <t>Tampa</t>
  </si>
  <si>
    <t>Tampa Resolution No. 2008-575 does not qualify as a comprehensive policy as it does not discuss procurement or mention environmentally preferable purchasing.</t>
  </si>
  <si>
    <t>Toledo</t>
  </si>
  <si>
    <t>Tucson</t>
  </si>
  <si>
    <t>Tulsa</t>
  </si>
  <si>
    <t>Virginia Beach</t>
  </si>
  <si>
    <t>Virginia Beach Administrative Directive AD 6.02, Sustainable Procurement; Virginia Beach Administrative Directive AD 6.02, Sustainable Procurement</t>
  </si>
  <si>
    <t>Virginia Beach Administrative Directive AD 6.02, Sustainable Procurement</t>
  </si>
  <si>
    <t>Virginia Beach Administrative Directive AD 6.02, Sustainable Procurement; Virginia Beach Administrative Directive AD 6.02, Sustainable Procurement; Virginia Beach Administrative Directive AD 6.02, Sustainable Procurement</t>
  </si>
  <si>
    <t>Washington</t>
  </si>
  <si>
    <t>D.C. Environmentally Preferable Products and Services (EPPS) Policy; D.C. Environmentally Preferable Products and Services (EPPS) Policy; D.C. Code § 2-361.01 Green procurement; D.C. Mayor’s Order 2009-060, Promoting Environmentally Preferable Purchasing in the District of Columbia</t>
  </si>
  <si>
    <t>D.C. Code § 2-361.01 Green procurement; D.C. Environmental Specification Guidance for Cleaning Supplies; D.C. Environmental Specification Guidance for Food Services</t>
  </si>
  <si>
    <t>D.C. Environmental Specification Guidance for Cleaning Supplies; D.C. Environmental Specification Guidance for Cleaning Supplies</t>
  </si>
  <si>
    <t>D.C. Environmental Specification Guidance for Food Services; D.C. Environmental Specification Guidance for Cleaning Supplies; D.C. Environmental Specification Guidance for Food Services</t>
  </si>
  <si>
    <t>D.C. Environmental Specification Guidance for Furniture</t>
  </si>
  <si>
    <t>D.C. Environmentally Preferable Products and Services (EPPS) Policy</t>
  </si>
  <si>
    <t>Wichita</t>
  </si>
  <si>
    <t>Cincinnati</t>
  </si>
  <si>
    <t>Fresno</t>
  </si>
  <si>
    <t>Honolulu</t>
  </si>
  <si>
    <t>Houston</t>
  </si>
  <si>
    <t>Lexington</t>
  </si>
  <si>
    <t>Riverside</t>
  </si>
  <si>
    <t>Indianapolis</t>
  </si>
  <si>
    <t>Jurisdictions</t>
  </si>
  <si>
    <t>EFP_catsum_Foodware</t>
  </si>
  <si>
    <t>EFP_catsum_Cleaners and disinfectants</t>
  </si>
  <si>
    <t>EFP_catsum_Furnishings</t>
  </si>
  <si>
    <t>EFP_catsum_No</t>
  </si>
  <si>
    <t>EFP_fwreq_Prohibits EPS foam ("Styrofoam") and PFAS</t>
  </si>
  <si>
    <t>EFP_fwreq_Prefers reusables</t>
  </si>
  <si>
    <t>EFP_fwreq_Prioritizes foodware that is recyclable or compostable in local facilities</t>
  </si>
  <si>
    <t>EFP_fwreq_Defines "compostable" using Biodegradable Products Institute (BPI) or Compost Manufacturing Alliances (CMA) certifications</t>
  </si>
  <si>
    <t>EFP_fwreq_Requires single-use accessories to be made available upon request</t>
  </si>
  <si>
    <t>EFP_fwreq_Requires foodware to comply with named standards</t>
  </si>
  <si>
    <t>EFP_fwreq_No</t>
  </si>
  <si>
    <t>EFP_cdreq_Requires Green Seal certified products</t>
  </si>
  <si>
    <t>EFP_cdreq_Requires EcoLogo certified products</t>
  </si>
  <si>
    <t>EFP_cdreq_Requires U.S. Environmental Protection Agency Safer Choice certified products</t>
  </si>
  <si>
    <t>EFP_cdreq_Requires cleaners to comply with named standards</t>
  </si>
  <si>
    <t>EFP_cdreq_Requires disinfectants to comply with named standards</t>
  </si>
  <si>
    <t>EFP_cdreq_No</t>
  </si>
  <si>
    <t>EFP_freq_Furniture</t>
  </si>
  <si>
    <t>EFP_freq_Carpet</t>
  </si>
  <si>
    <t>EFP_freq_Flooring</t>
  </si>
  <si>
    <t>EFP_freq_No</t>
  </si>
  <si>
    <t>EFP_ffurnreq_Requires furniture to comply with the Business and Institutional Furniture Manufacturers Association (BIFMA) criterion 7.4.4 (Targeted Chemical Elimination)</t>
  </si>
  <si>
    <t>EFP_ffurnreq_Requires furniture to comply with Health Care Without Harm’s Healthier Hospitals Healthy Interiors criteria</t>
  </si>
  <si>
    <t>EFP_ffurnreq_Requires furniture to comply with the Green Screen certification</t>
  </si>
  <si>
    <t>EFP_ffurnreq_Requires furniture to comply with named standards</t>
  </si>
  <si>
    <t>EFP_ffurnreq_No</t>
  </si>
  <si>
    <t>EFP_fcarreq_Complies with Health Care Without Harm's Healthier Carpet criteria</t>
  </si>
  <si>
    <t>EFP_fcarreq_Requires carpets to comply with named standards</t>
  </si>
  <si>
    <t>EFP_fcarreq_No</t>
  </si>
  <si>
    <t>EFP_ffloorreq_Complies with Home Health Care Without Harm's Healthier Flooring criteria</t>
  </si>
  <si>
    <t>EFP_ffloorreq_Requires SF Approved products</t>
  </si>
  <si>
    <t>EFP_ffloorreq_Requires flooring to comply with named standards</t>
  </si>
  <si>
    <t>EFP_ffloorreq_No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</si>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</sst>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4" fontId="0" fillId="0" borderId="0" xfId="0" applyNumberFormat="1"/>
    <xf numFmtId="0" fontId="16" fillId="33"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
  <sheetViews>
    <sheetView workbookViewId="0">
      <selection activeCell="E1" sqref="E1"/>
    </sheetView>
  </sheetViews>
  <sheetFormatPr defaultRowHeight="14.5" x14ac:dyDescent="0.35"/>
  <cols>
    <col min="1" max="1" width="18.1796875" customWidth="1"/>
    <col min="2" max="2" width="15.26953125" customWidth="1"/>
    <col min="3" max="3" width="14.90625" customWidth="1"/>
  </cols>
  <sheetData>
    <row r="1" spans="1:33" s="2" customFormat="1" ht="43.5" x14ac:dyDescent="0.35">
      <c r="A1" s="2" t="s">
        <v>210</v>
      </c>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row>
    <row r="2" spans="1:33" x14ac:dyDescent="0.35">
      <c r="A2" t="s">
        <v>32</v>
      </c>
      <c r="B2" s="1">
        <v>45078</v>
      </c>
      <c r="C2" s="1">
        <v>45078</v>
      </c>
      <c r="D2">
        <v>0</v>
      </c>
    </row>
    <row r="3" spans="1:33" x14ac:dyDescent="0.35">
      <c r="A3" t="s">
        <v>33</v>
      </c>
      <c r="B3" s="1">
        <v>45078</v>
      </c>
      <c r="C3" s="1">
        <v>45078</v>
      </c>
      <c r="D3">
        <v>0</v>
      </c>
    </row>
    <row r="4" spans="1:33" x14ac:dyDescent="0.35">
      <c r="A4" t="s">
        <v>34</v>
      </c>
      <c r="B4" s="1">
        <v>44118</v>
      </c>
      <c r="C4" s="1">
        <v>45078</v>
      </c>
      <c r="D4">
        <v>0</v>
      </c>
      <c r="F4" t="s">
        <v>35</v>
      </c>
    </row>
    <row r="5" spans="1:33" x14ac:dyDescent="0.35">
      <c r="A5" t="s">
        <v>36</v>
      </c>
      <c r="B5" s="1">
        <v>45078</v>
      </c>
      <c r="C5" s="1">
        <v>45078</v>
      </c>
      <c r="D5">
        <v>0</v>
      </c>
    </row>
    <row r="6" spans="1:33" x14ac:dyDescent="0.35">
      <c r="A6" t="s">
        <v>37</v>
      </c>
      <c r="B6" s="1">
        <v>45078</v>
      </c>
      <c r="C6" s="1">
        <v>45078</v>
      </c>
      <c r="D6">
        <v>0</v>
      </c>
    </row>
    <row r="7" spans="1:33" x14ac:dyDescent="0.35">
      <c r="A7" t="s">
        <v>38</v>
      </c>
      <c r="B7" s="1">
        <v>45078</v>
      </c>
      <c r="C7" s="1">
        <v>45078</v>
      </c>
      <c r="D7">
        <v>0</v>
      </c>
    </row>
    <row r="8" spans="1:33" x14ac:dyDescent="0.35">
      <c r="A8" t="s">
        <v>39</v>
      </c>
      <c r="B8" s="1">
        <v>44140</v>
      </c>
      <c r="C8" s="1">
        <v>45078</v>
      </c>
      <c r="D8">
        <v>1</v>
      </c>
      <c r="E8" t="s">
        <v>40</v>
      </c>
      <c r="G8" t="str">
        <f>("Yes")</f>
        <v>Yes</v>
      </c>
      <c r="H8" t="s">
        <v>41</v>
      </c>
      <c r="J8" t="str">
        <f>("No")</f>
        <v>No</v>
      </c>
      <c r="AE8">
        <v>0</v>
      </c>
    </row>
    <row r="9" spans="1:33" x14ac:dyDescent="0.35">
      <c r="A9" t="s">
        <v>42</v>
      </c>
      <c r="B9" s="1">
        <v>45078</v>
      </c>
      <c r="C9" s="1">
        <v>45078</v>
      </c>
      <c r="D9">
        <v>0</v>
      </c>
    </row>
    <row r="10" spans="1:33" x14ac:dyDescent="0.35">
      <c r="A10" t="s">
        <v>43</v>
      </c>
      <c r="B10" s="1">
        <v>45078</v>
      </c>
      <c r="C10" s="1">
        <v>45078</v>
      </c>
      <c r="D10">
        <v>0</v>
      </c>
    </row>
    <row r="11" spans="1:33" x14ac:dyDescent="0.35">
      <c r="A11" t="s">
        <v>44</v>
      </c>
      <c r="B11" s="1">
        <v>45078</v>
      </c>
      <c r="C11" s="1">
        <v>45078</v>
      </c>
      <c r="D11">
        <v>0</v>
      </c>
    </row>
    <row r="12" spans="1:33" x14ac:dyDescent="0.35">
      <c r="A12" t="s">
        <v>45</v>
      </c>
      <c r="B12" s="1">
        <v>45078</v>
      </c>
      <c r="C12" s="1">
        <v>45078</v>
      </c>
      <c r="D12">
        <v>0</v>
      </c>
    </row>
    <row r="13" spans="1:33" x14ac:dyDescent="0.35">
      <c r="A13" t="s">
        <v>46</v>
      </c>
      <c r="B13" s="1">
        <v>45078</v>
      </c>
      <c r="C13" s="1">
        <v>45078</v>
      </c>
      <c r="D13">
        <v>0</v>
      </c>
    </row>
    <row r="14" spans="1:33" x14ac:dyDescent="0.35">
      <c r="A14" t="s">
        <v>203</v>
      </c>
      <c r="B14" s="1">
        <v>42370</v>
      </c>
      <c r="C14" s="1">
        <v>45078</v>
      </c>
      <c r="D14">
        <v>0</v>
      </c>
      <c r="F14" t="s">
        <v>47</v>
      </c>
    </row>
    <row r="15" spans="1:33" x14ac:dyDescent="0.35">
      <c r="A15" t="s">
        <v>48</v>
      </c>
      <c r="B15" s="1">
        <v>45078</v>
      </c>
      <c r="C15" s="1">
        <v>45078</v>
      </c>
      <c r="D15">
        <v>0</v>
      </c>
    </row>
    <row r="16" spans="1:33" x14ac:dyDescent="0.35">
      <c r="A16" t="s">
        <v>49</v>
      </c>
      <c r="B16" s="1">
        <v>42887</v>
      </c>
      <c r="C16" s="1">
        <v>45078</v>
      </c>
      <c r="D16">
        <v>1</v>
      </c>
      <c r="E16" t="s">
        <v>50</v>
      </c>
      <c r="G16" t="str">
        <f>("No")</f>
        <v>No</v>
      </c>
      <c r="J16" t="str">
        <f>("No")</f>
        <v>No</v>
      </c>
      <c r="M16" t="str">
        <f>("Prefers reusables")</f>
        <v>Prefers reusables</v>
      </c>
      <c r="N16" t="s">
        <v>50</v>
      </c>
      <c r="P16" t="str">
        <f>("No")</f>
        <v>No</v>
      </c>
      <c r="S16" t="str">
        <f>("No")</f>
        <v>No</v>
      </c>
      <c r="AE16">
        <v>0</v>
      </c>
    </row>
    <row r="17" spans="1:32" x14ac:dyDescent="0.35">
      <c r="A17" t="s">
        <v>51</v>
      </c>
      <c r="B17" s="1">
        <v>44753</v>
      </c>
      <c r="C17" s="1">
        <v>45078</v>
      </c>
      <c r="D17">
        <v>1</v>
      </c>
      <c r="E17" t="s">
        <v>52</v>
      </c>
      <c r="G17" t="str">
        <f>("No")</f>
        <v>No</v>
      </c>
      <c r="J17" t="str">
        <f>("No")</f>
        <v>No</v>
      </c>
      <c r="AE17">
        <v>0</v>
      </c>
    </row>
    <row r="18" spans="1:32" x14ac:dyDescent="0.35">
      <c r="A18" t="s">
        <v>53</v>
      </c>
      <c r="B18" s="1">
        <v>45078</v>
      </c>
      <c r="C18" s="1">
        <v>45078</v>
      </c>
      <c r="D18">
        <v>0</v>
      </c>
    </row>
    <row r="19" spans="1:32" x14ac:dyDescent="0.35">
      <c r="A19" t="s">
        <v>54</v>
      </c>
      <c r="B19" s="1">
        <v>44342</v>
      </c>
      <c r="C19" s="1">
        <v>45078</v>
      </c>
      <c r="D19">
        <v>1</v>
      </c>
      <c r="E19" t="s">
        <v>55</v>
      </c>
      <c r="G19" t="str">
        <f>("Yes")</f>
        <v>Yes</v>
      </c>
      <c r="H19" t="s">
        <v>56</v>
      </c>
      <c r="J19" t="str">
        <f>("No")</f>
        <v>No</v>
      </c>
      <c r="AE19">
        <v>0</v>
      </c>
    </row>
    <row r="20" spans="1:32" x14ac:dyDescent="0.35">
      <c r="A20" t="s">
        <v>57</v>
      </c>
      <c r="B20" s="1">
        <v>41344</v>
      </c>
      <c r="C20" s="1">
        <v>45078</v>
      </c>
      <c r="D20">
        <v>1</v>
      </c>
      <c r="E20" t="s">
        <v>58</v>
      </c>
      <c r="G20" t="str">
        <f>("Yes")</f>
        <v>Yes</v>
      </c>
      <c r="H20" t="s">
        <v>59</v>
      </c>
      <c r="J20" t="str">
        <f>("No")</f>
        <v>No</v>
      </c>
      <c r="AE20">
        <v>1</v>
      </c>
      <c r="AF20" t="s">
        <v>60</v>
      </c>
    </row>
    <row r="21" spans="1:32" x14ac:dyDescent="0.35">
      <c r="A21" t="s">
        <v>61</v>
      </c>
      <c r="B21" s="1">
        <v>45078</v>
      </c>
      <c r="C21" s="1">
        <v>45078</v>
      </c>
      <c r="D21">
        <v>0</v>
      </c>
    </row>
    <row r="22" spans="1:32" x14ac:dyDescent="0.35">
      <c r="A22" t="s">
        <v>62</v>
      </c>
      <c r="B22" s="1">
        <v>39934</v>
      </c>
      <c r="C22" s="1">
        <v>45078</v>
      </c>
      <c r="D22">
        <v>1</v>
      </c>
      <c r="E22" t="s">
        <v>63</v>
      </c>
      <c r="G22" t="str">
        <f>("Yes")</f>
        <v>Yes</v>
      </c>
      <c r="H22" t="s">
        <v>64</v>
      </c>
      <c r="J22" t="str">
        <f>("No")</f>
        <v>No</v>
      </c>
      <c r="AE22">
        <v>0</v>
      </c>
    </row>
    <row r="23" spans="1:32" x14ac:dyDescent="0.35">
      <c r="A23" t="s">
        <v>65</v>
      </c>
      <c r="B23" s="1">
        <v>45078</v>
      </c>
      <c r="C23" s="1">
        <v>45078</v>
      </c>
      <c r="D23">
        <v>0</v>
      </c>
    </row>
    <row r="24" spans="1:32" x14ac:dyDescent="0.35">
      <c r="A24" t="s">
        <v>66</v>
      </c>
      <c r="B24" s="1">
        <v>45078</v>
      </c>
      <c r="C24" s="1">
        <v>45078</v>
      </c>
      <c r="D24">
        <v>0</v>
      </c>
    </row>
    <row r="25" spans="1:32" x14ac:dyDescent="0.35">
      <c r="A25" t="s">
        <v>204</v>
      </c>
      <c r="B25" s="1">
        <v>39680</v>
      </c>
      <c r="C25" s="1">
        <v>45078</v>
      </c>
      <c r="D25">
        <v>1</v>
      </c>
      <c r="E25" t="s">
        <v>67</v>
      </c>
      <c r="G25" t="str">
        <f>("No")</f>
        <v>No</v>
      </c>
      <c r="J25" t="str">
        <f>("No")</f>
        <v>No</v>
      </c>
      <c r="AE25">
        <v>0</v>
      </c>
    </row>
    <row r="26" spans="1:32" x14ac:dyDescent="0.35">
      <c r="A26" t="s">
        <v>68</v>
      </c>
      <c r="B26" s="1">
        <v>45078</v>
      </c>
      <c r="C26" s="1">
        <v>45078</v>
      </c>
      <c r="D26">
        <v>0</v>
      </c>
    </row>
    <row r="27" spans="1:32" x14ac:dyDescent="0.35">
      <c r="A27" t="s">
        <v>69</v>
      </c>
      <c r="B27" s="1">
        <v>45078</v>
      </c>
      <c r="C27" s="1">
        <v>45078</v>
      </c>
      <c r="D27">
        <v>0</v>
      </c>
    </row>
    <row r="28" spans="1:32" x14ac:dyDescent="0.35">
      <c r="A28" t="s">
        <v>205</v>
      </c>
      <c r="B28" s="1">
        <v>45078</v>
      </c>
      <c r="C28" s="1">
        <v>45078</v>
      </c>
      <c r="D28">
        <v>0</v>
      </c>
    </row>
    <row r="29" spans="1:32" x14ac:dyDescent="0.35">
      <c r="A29" t="s">
        <v>206</v>
      </c>
      <c r="B29" s="1">
        <v>45078</v>
      </c>
      <c r="C29" s="1">
        <v>45078</v>
      </c>
      <c r="D29">
        <v>0</v>
      </c>
    </row>
    <row r="30" spans="1:32" x14ac:dyDescent="0.35">
      <c r="A30" t="s">
        <v>209</v>
      </c>
      <c r="B30" s="1">
        <v>45078</v>
      </c>
      <c r="C30" s="1">
        <v>45078</v>
      </c>
      <c r="D30">
        <v>0</v>
      </c>
    </row>
    <row r="31" spans="1:32" x14ac:dyDescent="0.35">
      <c r="A31" t="s">
        <v>70</v>
      </c>
      <c r="B31" s="1">
        <v>45078</v>
      </c>
      <c r="C31" s="1">
        <v>45078</v>
      </c>
      <c r="D31">
        <v>0</v>
      </c>
    </row>
    <row r="32" spans="1:32" x14ac:dyDescent="0.35">
      <c r="A32" t="s">
        <v>71</v>
      </c>
      <c r="B32" s="1">
        <v>39717</v>
      </c>
      <c r="C32" s="1">
        <v>45078</v>
      </c>
      <c r="D32">
        <v>1</v>
      </c>
      <c r="E32" t="s">
        <v>72</v>
      </c>
      <c r="G32" t="str">
        <f>("No")</f>
        <v>No</v>
      </c>
      <c r="J32" t="str">
        <f>("No")</f>
        <v>No</v>
      </c>
      <c r="AE32">
        <v>1</v>
      </c>
      <c r="AF32" t="s">
        <v>73</v>
      </c>
    </row>
    <row r="33" spans="1:32" x14ac:dyDescent="0.35">
      <c r="A33" t="s">
        <v>74</v>
      </c>
      <c r="B33" s="1">
        <v>43209</v>
      </c>
      <c r="C33" s="1">
        <v>45078</v>
      </c>
      <c r="D33">
        <v>1</v>
      </c>
      <c r="E33" t="s">
        <v>75</v>
      </c>
      <c r="G33" t="str">
        <f>("No")</f>
        <v>No</v>
      </c>
      <c r="J33" t="str">
        <f>("No")</f>
        <v>No</v>
      </c>
      <c r="AE33">
        <v>0</v>
      </c>
    </row>
    <row r="34" spans="1:32" x14ac:dyDescent="0.35">
      <c r="A34" t="s">
        <v>76</v>
      </c>
      <c r="B34" s="1">
        <v>45078</v>
      </c>
      <c r="C34" s="1">
        <v>45078</v>
      </c>
      <c r="D34">
        <v>0</v>
      </c>
    </row>
    <row r="35" spans="1:32" x14ac:dyDescent="0.35">
      <c r="A35" t="s">
        <v>207</v>
      </c>
      <c r="B35" s="1">
        <v>45078</v>
      </c>
      <c r="C35" s="1">
        <v>45078</v>
      </c>
      <c r="D35">
        <v>0</v>
      </c>
    </row>
    <row r="36" spans="1:32" x14ac:dyDescent="0.35">
      <c r="A36" t="s">
        <v>77</v>
      </c>
      <c r="B36" s="1">
        <v>45078</v>
      </c>
      <c r="C36" s="1">
        <v>45078</v>
      </c>
      <c r="D36">
        <v>0</v>
      </c>
    </row>
    <row r="37" spans="1:32" x14ac:dyDescent="0.35">
      <c r="A37" t="s">
        <v>78</v>
      </c>
      <c r="B37" s="1">
        <v>37782</v>
      </c>
      <c r="C37" s="1">
        <v>45078</v>
      </c>
      <c r="D37">
        <v>1</v>
      </c>
      <c r="E37" t="s">
        <v>79</v>
      </c>
      <c r="G37" t="str">
        <f>("Has, but does not meet")</f>
        <v>Has, but does not meet</v>
      </c>
      <c r="H37" t="s">
        <v>80</v>
      </c>
      <c r="I37" t="s">
        <v>81</v>
      </c>
      <c r="J37" t="str">
        <f>("No")</f>
        <v>No</v>
      </c>
      <c r="AE37">
        <v>0</v>
      </c>
    </row>
    <row r="38" spans="1:32" x14ac:dyDescent="0.35">
      <c r="A38" t="s">
        <v>82</v>
      </c>
      <c r="B38" s="1">
        <v>44944</v>
      </c>
      <c r="C38" s="1">
        <v>45078</v>
      </c>
      <c r="D38">
        <v>1</v>
      </c>
      <c r="E38" t="s">
        <v>83</v>
      </c>
      <c r="G38" t="str">
        <f>("Yes")</f>
        <v>Yes</v>
      </c>
      <c r="H38" t="s">
        <v>84</v>
      </c>
      <c r="J38" t="str">
        <f>("No")</f>
        <v>No</v>
      </c>
      <c r="AE38">
        <v>0</v>
      </c>
    </row>
    <row r="39" spans="1:32" x14ac:dyDescent="0.35">
      <c r="A39" t="s">
        <v>85</v>
      </c>
      <c r="B39" s="1">
        <v>44957</v>
      </c>
      <c r="C39" s="1">
        <v>45078</v>
      </c>
      <c r="D39">
        <v>1</v>
      </c>
      <c r="E39" t="s">
        <v>86</v>
      </c>
      <c r="G39" t="str">
        <f>("Yes")</f>
        <v>Yes</v>
      </c>
      <c r="H39" t="s">
        <v>87</v>
      </c>
      <c r="J39" t="str">
        <f>("Cleaners and disinfectants")</f>
        <v>Cleaners and disinfectants</v>
      </c>
      <c r="K39" t="s">
        <v>88</v>
      </c>
      <c r="M39" t="s">
        <v>89</v>
      </c>
      <c r="N39" t="s">
        <v>90</v>
      </c>
      <c r="P39" t="str">
        <f>("Requires Green Seal certified products, Requires EcoLogo certified products, Requires U.S. Environmental Protection Agency Safer Choice certified products")</f>
        <v>Requires Green Seal certified products, Requires EcoLogo certified products, Requires U.S. Environmental Protection Agency Safer Choice certified products</v>
      </c>
      <c r="Q39" t="s">
        <v>91</v>
      </c>
      <c r="S39" t="str">
        <f>("No")</f>
        <v>No</v>
      </c>
      <c r="V39" t="str">
        <f>("No")</f>
        <v>No</v>
      </c>
      <c r="Y39" t="str">
        <f>("No")</f>
        <v>No</v>
      </c>
      <c r="AB39" t="str">
        <f>("No")</f>
        <v>No</v>
      </c>
      <c r="AE39">
        <v>1</v>
      </c>
      <c r="AF39" t="s">
        <v>92</v>
      </c>
    </row>
    <row r="40" spans="1:32" x14ac:dyDescent="0.35">
      <c r="A40" t="s">
        <v>93</v>
      </c>
      <c r="B40" s="1">
        <v>45078</v>
      </c>
      <c r="C40" s="1">
        <v>45078</v>
      </c>
      <c r="D40">
        <v>0</v>
      </c>
    </row>
    <row r="41" spans="1:32" x14ac:dyDescent="0.35">
      <c r="A41" t="s">
        <v>94</v>
      </c>
      <c r="B41" s="1">
        <v>45078</v>
      </c>
      <c r="C41" s="1">
        <v>45078</v>
      </c>
      <c r="D41">
        <v>0</v>
      </c>
    </row>
    <row r="42" spans="1:32" x14ac:dyDescent="0.35">
      <c r="A42" t="s">
        <v>95</v>
      </c>
      <c r="B42" s="1">
        <v>43384</v>
      </c>
      <c r="C42" s="1">
        <v>45078</v>
      </c>
      <c r="D42">
        <v>1</v>
      </c>
      <c r="E42" t="s">
        <v>96</v>
      </c>
      <c r="G42" t="str">
        <f>("Has, but does not meet")</f>
        <v>Has, but does not meet</v>
      </c>
      <c r="H42" t="s">
        <v>96</v>
      </c>
      <c r="J42" t="str">
        <f>("No")</f>
        <v>No</v>
      </c>
      <c r="AE42">
        <v>1</v>
      </c>
      <c r="AF42" t="s">
        <v>96</v>
      </c>
    </row>
    <row r="43" spans="1:32" x14ac:dyDescent="0.35">
      <c r="A43" t="s">
        <v>97</v>
      </c>
      <c r="B43" s="1">
        <v>45006</v>
      </c>
      <c r="C43" s="1">
        <v>45078</v>
      </c>
      <c r="D43">
        <v>0</v>
      </c>
    </row>
    <row r="44" spans="1:32" x14ac:dyDescent="0.35">
      <c r="A44" t="s">
        <v>98</v>
      </c>
      <c r="B44" s="1">
        <v>39814</v>
      </c>
      <c r="C44" s="1">
        <v>45078</v>
      </c>
      <c r="D44">
        <v>1</v>
      </c>
      <c r="E44" t="s">
        <v>99</v>
      </c>
      <c r="G44" t="str">
        <f>("Yes")</f>
        <v>Yes</v>
      </c>
      <c r="H44" t="s">
        <v>100</v>
      </c>
      <c r="J44" t="str">
        <f>("Cleaners and disinfectants")</f>
        <v>Cleaners and disinfectants</v>
      </c>
      <c r="K44" t="s">
        <v>101</v>
      </c>
      <c r="M44" t="s">
        <v>102</v>
      </c>
      <c r="N44" t="s">
        <v>103</v>
      </c>
      <c r="P44" t="str">
        <f>("Requires Green Seal certified products")</f>
        <v>Requires Green Seal certified products</v>
      </c>
      <c r="Q44" t="s">
        <v>101</v>
      </c>
      <c r="S44" t="str">
        <f>("No")</f>
        <v>No</v>
      </c>
      <c r="V44" t="str">
        <f>("")</f>
        <v/>
      </c>
      <c r="AE44">
        <v>1</v>
      </c>
      <c r="AF44" t="s">
        <v>100</v>
      </c>
    </row>
    <row r="45" spans="1:32" x14ac:dyDescent="0.35">
      <c r="A45" t="s">
        <v>104</v>
      </c>
      <c r="B45" s="1">
        <v>45078</v>
      </c>
      <c r="C45" s="1">
        <v>45078</v>
      </c>
      <c r="D45">
        <v>0</v>
      </c>
    </row>
    <row r="46" spans="1:32" x14ac:dyDescent="0.35">
      <c r="A46" t="s">
        <v>105</v>
      </c>
      <c r="B46" s="1">
        <v>45078</v>
      </c>
      <c r="C46" s="1">
        <v>45078</v>
      </c>
      <c r="D46">
        <v>0</v>
      </c>
    </row>
    <row r="47" spans="1:32" x14ac:dyDescent="0.35">
      <c r="A47" t="s">
        <v>106</v>
      </c>
      <c r="B47" s="1">
        <v>45138</v>
      </c>
      <c r="C47" s="1">
        <v>45138</v>
      </c>
      <c r="D47">
        <v>1</v>
      </c>
      <c r="E47" t="s">
        <v>107</v>
      </c>
      <c r="G47" t="str">
        <f>("Yes")</f>
        <v>Yes</v>
      </c>
      <c r="H47" t="s">
        <v>108</v>
      </c>
      <c r="J47" t="str">
        <f>("Foodware, Cleaners and disinfectants")</f>
        <v>Foodware, Cleaners and disinfectants</v>
      </c>
      <c r="K47" t="s">
        <v>109</v>
      </c>
      <c r="M47" t="s">
        <v>110</v>
      </c>
      <c r="N47" t="s">
        <v>111</v>
      </c>
      <c r="P47" t="str">
        <f>("Requires Green Seal certified products, Requires EcoLogo certified products")</f>
        <v>Requires Green Seal certified products, Requires EcoLogo certified products</v>
      </c>
      <c r="Q47" t="s">
        <v>112</v>
      </c>
      <c r="S47" t="str">
        <f>("No")</f>
        <v>No</v>
      </c>
      <c r="V47" t="str">
        <f>("No")</f>
        <v>No</v>
      </c>
      <c r="Y47" t="str">
        <f>("No")</f>
        <v>No</v>
      </c>
      <c r="AB47" t="str">
        <f>("No")</f>
        <v>No</v>
      </c>
      <c r="AE47">
        <v>1</v>
      </c>
      <c r="AF47" t="s">
        <v>113</v>
      </c>
    </row>
    <row r="48" spans="1:32" x14ac:dyDescent="0.35">
      <c r="A48" t="s">
        <v>114</v>
      </c>
      <c r="B48" s="1">
        <v>45078</v>
      </c>
      <c r="C48" s="1">
        <v>45078</v>
      </c>
      <c r="D48">
        <v>0</v>
      </c>
    </row>
    <row r="49" spans="1:32" x14ac:dyDescent="0.35">
      <c r="A49" t="s">
        <v>115</v>
      </c>
      <c r="B49" s="1">
        <v>39280</v>
      </c>
      <c r="C49" s="1">
        <v>45078</v>
      </c>
      <c r="D49">
        <v>1</v>
      </c>
      <c r="E49" t="s">
        <v>116</v>
      </c>
      <c r="G49" t="str">
        <f>("Has, but does not meet")</f>
        <v>Has, but does not meet</v>
      </c>
      <c r="H49" t="s">
        <v>117</v>
      </c>
      <c r="J49" t="str">
        <f>("Cleaners and disinfectants")</f>
        <v>Cleaners and disinfectants</v>
      </c>
      <c r="K49" t="s">
        <v>117</v>
      </c>
      <c r="M49" t="s">
        <v>118</v>
      </c>
      <c r="N49" t="s">
        <v>116</v>
      </c>
      <c r="P49" t="str">
        <f>("Requires Green Seal certified products")</f>
        <v>Requires Green Seal certified products</v>
      </c>
      <c r="Q49" t="s">
        <v>117</v>
      </c>
      <c r="S49" t="str">
        <f>("No")</f>
        <v>No</v>
      </c>
      <c r="V49" t="str">
        <f>("")</f>
        <v/>
      </c>
      <c r="AE49">
        <v>1</v>
      </c>
      <c r="AF49" t="s">
        <v>117</v>
      </c>
    </row>
    <row r="50" spans="1:32" x14ac:dyDescent="0.35">
      <c r="A50" t="s">
        <v>119</v>
      </c>
      <c r="B50" s="1">
        <v>44958</v>
      </c>
      <c r="C50" s="1">
        <v>45078</v>
      </c>
      <c r="D50">
        <v>1</v>
      </c>
      <c r="E50" t="s">
        <v>120</v>
      </c>
      <c r="G50" t="str">
        <f>("Yes")</f>
        <v>Yes</v>
      </c>
      <c r="H50" t="s">
        <v>121</v>
      </c>
      <c r="J50" t="str">
        <f>("No")</f>
        <v>No</v>
      </c>
      <c r="AE50">
        <v>0</v>
      </c>
    </row>
    <row r="51" spans="1:32" x14ac:dyDescent="0.35">
      <c r="A51" t="s">
        <v>122</v>
      </c>
      <c r="B51" s="1">
        <v>45078</v>
      </c>
      <c r="C51" s="1">
        <v>45078</v>
      </c>
      <c r="D51">
        <v>0</v>
      </c>
    </row>
    <row r="52" spans="1:32" x14ac:dyDescent="0.35">
      <c r="A52" t="s">
        <v>123</v>
      </c>
      <c r="B52" s="1">
        <v>43983</v>
      </c>
      <c r="C52" s="1">
        <v>45078</v>
      </c>
      <c r="D52">
        <v>1</v>
      </c>
      <c r="E52" t="s">
        <v>124</v>
      </c>
      <c r="G52" t="str">
        <f>("No")</f>
        <v>No</v>
      </c>
      <c r="J52" t="str">
        <f>("No")</f>
        <v>No</v>
      </c>
      <c r="AE52">
        <v>0</v>
      </c>
    </row>
    <row r="53" spans="1:32" x14ac:dyDescent="0.35">
      <c r="A53" t="s">
        <v>125</v>
      </c>
      <c r="B53" s="1">
        <v>45078</v>
      </c>
      <c r="C53" s="1">
        <v>45078</v>
      </c>
      <c r="D53">
        <v>0</v>
      </c>
    </row>
    <row r="54" spans="1:32" x14ac:dyDescent="0.35">
      <c r="A54" t="s">
        <v>126</v>
      </c>
      <c r="B54" s="1">
        <v>45078</v>
      </c>
      <c r="C54" s="1">
        <v>45078</v>
      </c>
      <c r="D54">
        <v>1</v>
      </c>
      <c r="E54" t="s">
        <v>127</v>
      </c>
      <c r="G54" t="str">
        <f>("Yes")</f>
        <v>Yes</v>
      </c>
      <c r="H54" t="s">
        <v>128</v>
      </c>
      <c r="J54" t="str">
        <f>("Cleaners and disinfectants")</f>
        <v>Cleaners and disinfectants</v>
      </c>
      <c r="K54" t="s">
        <v>129</v>
      </c>
      <c r="M54" t="s">
        <v>130</v>
      </c>
      <c r="N54" t="s">
        <v>128</v>
      </c>
      <c r="P54" t="str">
        <f>("Requires Green Seal certified products, Requires U.S. Environmental Protection Agency Safer Choice certified products")</f>
        <v>Requires Green Seal certified products, Requires U.S. Environmental Protection Agency Safer Choice certified products</v>
      </c>
      <c r="Q54" t="s">
        <v>129</v>
      </c>
      <c r="S54" t="str">
        <f>("No")</f>
        <v>No</v>
      </c>
      <c r="V54" t="str">
        <f>("No")</f>
        <v>No</v>
      </c>
      <c r="Y54" t="str">
        <f>("No")</f>
        <v>No</v>
      </c>
      <c r="AB54" t="str">
        <f>("No")</f>
        <v>No</v>
      </c>
      <c r="AE54">
        <v>1</v>
      </c>
      <c r="AF54" t="s">
        <v>131</v>
      </c>
    </row>
    <row r="55" spans="1:32" x14ac:dyDescent="0.35">
      <c r="A55" t="s">
        <v>132</v>
      </c>
      <c r="B55" s="1">
        <v>44530</v>
      </c>
      <c r="C55" s="1">
        <v>45078</v>
      </c>
      <c r="D55">
        <v>1</v>
      </c>
      <c r="E55" t="s">
        <v>133</v>
      </c>
      <c r="G55" t="str">
        <f>("Has, but does not meet")</f>
        <v>Has, but does not meet</v>
      </c>
      <c r="H55" t="s">
        <v>134</v>
      </c>
      <c r="J55" t="str">
        <f>("No")</f>
        <v>No</v>
      </c>
      <c r="AE55">
        <v>0</v>
      </c>
    </row>
    <row r="56" spans="1:32" x14ac:dyDescent="0.35">
      <c r="A56" t="s">
        <v>135</v>
      </c>
      <c r="B56" s="1">
        <v>43605</v>
      </c>
      <c r="C56" s="1">
        <v>45078</v>
      </c>
      <c r="D56">
        <v>1</v>
      </c>
      <c r="E56" t="s">
        <v>136</v>
      </c>
      <c r="G56" t="str">
        <f>("No")</f>
        <v>No</v>
      </c>
      <c r="J56" t="str">
        <f>("No")</f>
        <v>No</v>
      </c>
      <c r="AE56">
        <v>0</v>
      </c>
    </row>
    <row r="57" spans="1:32" x14ac:dyDescent="0.35">
      <c r="A57" t="s">
        <v>137</v>
      </c>
      <c r="B57" s="1">
        <v>44075</v>
      </c>
      <c r="C57" s="1">
        <v>45078</v>
      </c>
      <c r="D57">
        <v>1</v>
      </c>
      <c r="E57" t="s">
        <v>138</v>
      </c>
      <c r="G57" t="str">
        <f>("Yes")</f>
        <v>Yes</v>
      </c>
      <c r="H57" t="s">
        <v>139</v>
      </c>
      <c r="J57" t="str">
        <f>("Furnishings")</f>
        <v>Furnishings</v>
      </c>
      <c r="K57" t="s">
        <v>139</v>
      </c>
      <c r="M57" t="str">
        <f>("No")</f>
        <v>No</v>
      </c>
      <c r="P57" t="str">
        <f>("No")</f>
        <v>No</v>
      </c>
      <c r="S57" t="str">
        <f>("Furniture, Flooring")</f>
        <v>Furniture, Flooring</v>
      </c>
      <c r="T57" t="s">
        <v>139</v>
      </c>
      <c r="V57" t="s">
        <v>140</v>
      </c>
      <c r="W57" t="s">
        <v>141</v>
      </c>
      <c r="Y57" t="str">
        <f>("No")</f>
        <v>No</v>
      </c>
      <c r="AB57" t="str">
        <f>("Requires flooring to comply with named standards")</f>
        <v>Requires flooring to comply with named standards</v>
      </c>
      <c r="AC57" t="s">
        <v>139</v>
      </c>
      <c r="AE57">
        <v>1</v>
      </c>
      <c r="AF57" t="s">
        <v>142</v>
      </c>
    </row>
    <row r="58" spans="1:32" x14ac:dyDescent="0.35">
      <c r="A58" t="s">
        <v>143</v>
      </c>
      <c r="B58" s="1">
        <v>40851</v>
      </c>
      <c r="C58" s="1">
        <v>45078</v>
      </c>
      <c r="D58">
        <v>1</v>
      </c>
      <c r="E58" t="s">
        <v>144</v>
      </c>
      <c r="G58" t="str">
        <f>("No")</f>
        <v>No</v>
      </c>
      <c r="J58" t="str">
        <f>("No")</f>
        <v>No</v>
      </c>
      <c r="AE58">
        <v>0</v>
      </c>
    </row>
    <row r="59" spans="1:32" x14ac:dyDescent="0.35">
      <c r="A59" t="s">
        <v>208</v>
      </c>
      <c r="B59" s="1">
        <v>44805</v>
      </c>
      <c r="C59" s="1">
        <v>45078</v>
      </c>
      <c r="D59">
        <v>1</v>
      </c>
      <c r="E59" t="s">
        <v>145</v>
      </c>
      <c r="G59" t="str">
        <f>("Yes")</f>
        <v>Yes</v>
      </c>
      <c r="H59" t="s">
        <v>145</v>
      </c>
      <c r="J59" t="str">
        <f>("No")</f>
        <v>No</v>
      </c>
      <c r="AE59">
        <v>0</v>
      </c>
    </row>
    <row r="60" spans="1:32" x14ac:dyDescent="0.35">
      <c r="A60" t="s">
        <v>146</v>
      </c>
      <c r="B60" s="1">
        <v>44652</v>
      </c>
      <c r="C60" s="1">
        <v>45078</v>
      </c>
      <c r="D60">
        <v>1</v>
      </c>
      <c r="E60" t="s">
        <v>147</v>
      </c>
      <c r="G60" t="str">
        <f>("Yes")</f>
        <v>Yes</v>
      </c>
      <c r="H60" t="s">
        <v>147</v>
      </c>
      <c r="J60" t="str">
        <f>("Cleaners and disinfectants")</f>
        <v>Cleaners and disinfectants</v>
      </c>
      <c r="K60" t="s">
        <v>148</v>
      </c>
      <c r="M60" t="str">
        <f>("No")</f>
        <v>No</v>
      </c>
      <c r="P60" t="str">
        <f>("Requires Green Seal certified products, Requires EcoLogo certified products, Requires U.S. Environmental Protection Agency Safer Choice certified products")</f>
        <v>Requires Green Seal certified products, Requires EcoLogo certified products, Requires U.S. Environmental Protection Agency Safer Choice certified products</v>
      </c>
      <c r="Q60" t="s">
        <v>148</v>
      </c>
      <c r="S60" t="str">
        <f>("No")</f>
        <v>No</v>
      </c>
      <c r="V60" t="str">
        <f>("No")</f>
        <v>No</v>
      </c>
      <c r="Y60" t="str">
        <f>("No")</f>
        <v>No</v>
      </c>
      <c r="AB60" t="str">
        <f>("No")</f>
        <v>No</v>
      </c>
      <c r="AE60">
        <v>0</v>
      </c>
    </row>
    <row r="61" spans="1:32" x14ac:dyDescent="0.35">
      <c r="A61" t="s">
        <v>149</v>
      </c>
      <c r="B61" s="1">
        <v>45078</v>
      </c>
      <c r="C61" s="1">
        <v>45078</v>
      </c>
      <c r="D61">
        <v>0</v>
      </c>
    </row>
    <row r="62" spans="1:32" x14ac:dyDescent="0.35">
      <c r="A62" t="s">
        <v>150</v>
      </c>
      <c r="B62" s="1">
        <v>40270</v>
      </c>
      <c r="C62" s="1">
        <v>45078</v>
      </c>
      <c r="D62">
        <v>1</v>
      </c>
      <c r="E62" t="s">
        <v>151</v>
      </c>
      <c r="G62" t="str">
        <f>("Yes")</f>
        <v>Yes</v>
      </c>
      <c r="H62" t="s">
        <v>152</v>
      </c>
      <c r="J62" t="str">
        <f>("No")</f>
        <v>No</v>
      </c>
      <c r="AE62">
        <v>0</v>
      </c>
    </row>
    <row r="63" spans="1:32" x14ac:dyDescent="0.35">
      <c r="A63" t="s">
        <v>153</v>
      </c>
      <c r="B63" s="1">
        <v>40771</v>
      </c>
      <c r="C63" s="1">
        <v>45078</v>
      </c>
      <c r="D63">
        <v>1</v>
      </c>
      <c r="E63" t="s">
        <v>154</v>
      </c>
      <c r="G63" t="str">
        <f>("Yes")</f>
        <v>Yes</v>
      </c>
      <c r="H63" t="s">
        <v>154</v>
      </c>
      <c r="J63" t="str">
        <f>("No")</f>
        <v>No</v>
      </c>
      <c r="M63" t="s">
        <v>155</v>
      </c>
      <c r="N63" t="s">
        <v>156</v>
      </c>
      <c r="P63" t="str">
        <f>("No")</f>
        <v>No</v>
      </c>
      <c r="S63" t="str">
        <f>("No")</f>
        <v>No</v>
      </c>
      <c r="AE63">
        <v>1</v>
      </c>
      <c r="AF63" t="s">
        <v>157</v>
      </c>
    </row>
    <row r="64" spans="1:32" x14ac:dyDescent="0.35">
      <c r="A64" t="s">
        <v>158</v>
      </c>
      <c r="B64" s="1">
        <v>45040</v>
      </c>
      <c r="C64" s="1">
        <v>45078</v>
      </c>
      <c r="D64">
        <v>1</v>
      </c>
      <c r="E64" t="s">
        <v>159</v>
      </c>
      <c r="G64" t="str">
        <f>("Yes")</f>
        <v>Yes</v>
      </c>
      <c r="H64" t="s">
        <v>160</v>
      </c>
      <c r="J64" t="str">
        <f>("Cleaners and disinfectants, Furnishings")</f>
        <v>Cleaners and disinfectants, Furnishings</v>
      </c>
      <c r="K64" t="s">
        <v>161</v>
      </c>
      <c r="M64" t="s">
        <v>162</v>
      </c>
      <c r="N64" t="s">
        <v>163</v>
      </c>
      <c r="P64" t="str">
        <f>("Requires Green Seal certified products, Requires EcoLogo certified products, Requires U.S. Environmental Protection Agency Safer Choice certified products")</f>
        <v>Requires Green Seal certified products, Requires EcoLogo certified products, Requires U.S. Environmental Protection Agency Safer Choice certified products</v>
      </c>
      <c r="Q64" t="s">
        <v>164</v>
      </c>
      <c r="S64" t="str">
        <f>("Furniture, Carpet, Flooring")</f>
        <v>Furniture, Carpet, Flooring</v>
      </c>
      <c r="T64" t="s">
        <v>165</v>
      </c>
      <c r="V64" t="str">
        <f>("Requires furniture to comply with the Business and Institutional Furniture Manufacturers Association (BIFMA) criterion 7.4.4 (Targeted Chemical Elimination)")</f>
        <v>Requires furniture to comply with the Business and Institutional Furniture Manufacturers Association (BIFMA) criterion 7.4.4 (Targeted Chemical Elimination)</v>
      </c>
      <c r="W64" t="s">
        <v>166</v>
      </c>
      <c r="Y64" t="str">
        <f>("Requires carpets to comply with named standards")</f>
        <v>Requires carpets to comply with named standards</v>
      </c>
      <c r="Z64" t="s">
        <v>167</v>
      </c>
      <c r="AB64" t="str">
        <f>("Requires SF Approved products")</f>
        <v>Requires SF Approved products</v>
      </c>
      <c r="AC64" t="s">
        <v>168</v>
      </c>
      <c r="AE64">
        <v>1</v>
      </c>
      <c r="AF64" t="s">
        <v>169</v>
      </c>
    </row>
    <row r="65" spans="1:32" x14ac:dyDescent="0.35">
      <c r="A65" t="s">
        <v>170</v>
      </c>
      <c r="B65" s="1">
        <v>44908</v>
      </c>
      <c r="C65" s="1">
        <v>45078</v>
      </c>
      <c r="D65">
        <v>1</v>
      </c>
      <c r="E65" t="s">
        <v>171</v>
      </c>
      <c r="G65" t="str">
        <f>("No")</f>
        <v>No</v>
      </c>
      <c r="J65" t="str">
        <f>("Cleaners and disinfectants")</f>
        <v>Cleaners and disinfectants</v>
      </c>
      <c r="K65" t="s">
        <v>172</v>
      </c>
      <c r="M65" t="s">
        <v>173</v>
      </c>
      <c r="N65" t="s">
        <v>172</v>
      </c>
      <c r="P65" t="str">
        <f>("Requires Green Seal certified products")</f>
        <v>Requires Green Seal certified products</v>
      </c>
      <c r="Q65" t="s">
        <v>172</v>
      </c>
      <c r="S65" t="str">
        <f>("No")</f>
        <v>No</v>
      </c>
      <c r="AE65">
        <v>0</v>
      </c>
    </row>
    <row r="66" spans="1:32" x14ac:dyDescent="0.35">
      <c r="A66" t="s">
        <v>174</v>
      </c>
      <c r="B66" s="1">
        <v>45078</v>
      </c>
      <c r="C66" s="1">
        <v>45078</v>
      </c>
      <c r="D66">
        <v>0</v>
      </c>
    </row>
    <row r="67" spans="1:32" x14ac:dyDescent="0.35">
      <c r="A67" t="s">
        <v>175</v>
      </c>
      <c r="B67" s="1">
        <v>44910</v>
      </c>
      <c r="C67" s="1">
        <v>45078</v>
      </c>
      <c r="D67">
        <v>1</v>
      </c>
      <c r="E67" t="s">
        <v>176</v>
      </c>
      <c r="G67" t="str">
        <f>("Has, but does not meet")</f>
        <v>Has, but does not meet</v>
      </c>
      <c r="H67" t="s">
        <v>177</v>
      </c>
      <c r="I67" t="s">
        <v>178</v>
      </c>
      <c r="J67" t="str">
        <f>("No")</f>
        <v>No</v>
      </c>
      <c r="AE67">
        <v>1</v>
      </c>
      <c r="AF67" t="s">
        <v>179</v>
      </c>
    </row>
    <row r="68" spans="1:32" x14ac:dyDescent="0.35">
      <c r="A68" t="s">
        <v>180</v>
      </c>
      <c r="B68" s="1">
        <v>42116</v>
      </c>
      <c r="C68" s="1">
        <v>45078</v>
      </c>
      <c r="D68">
        <v>1</v>
      </c>
      <c r="E68" t="s">
        <v>181</v>
      </c>
      <c r="G68" t="str">
        <f>("Has, but does not meet")</f>
        <v>Has, but does not meet</v>
      </c>
      <c r="H68" t="s">
        <v>182</v>
      </c>
      <c r="I68" t="s">
        <v>183</v>
      </c>
      <c r="J68" t="str">
        <f>("No")</f>
        <v>No</v>
      </c>
      <c r="M68" t="s">
        <v>130</v>
      </c>
      <c r="N68" t="s">
        <v>181</v>
      </c>
      <c r="P68" t="str">
        <f>("No")</f>
        <v>No</v>
      </c>
      <c r="S68" t="str">
        <f>("No")</f>
        <v>No</v>
      </c>
      <c r="AE68">
        <v>0</v>
      </c>
    </row>
    <row r="69" spans="1:32" x14ac:dyDescent="0.35">
      <c r="A69" t="s">
        <v>184</v>
      </c>
      <c r="B69" s="1">
        <v>40975</v>
      </c>
      <c r="C69" s="1">
        <v>45078</v>
      </c>
      <c r="D69">
        <v>1</v>
      </c>
      <c r="E69" t="s">
        <v>185</v>
      </c>
      <c r="G69" t="str">
        <f>("Yes")</f>
        <v>Yes</v>
      </c>
      <c r="H69" t="s">
        <v>185</v>
      </c>
      <c r="J69" t="str">
        <f>("No")</f>
        <v>No</v>
      </c>
      <c r="M69" t="str">
        <f>("No")</f>
        <v>No</v>
      </c>
      <c r="P69" t="str">
        <f>("No")</f>
        <v>No</v>
      </c>
      <c r="S69" t="str">
        <f>("No")</f>
        <v>No</v>
      </c>
      <c r="AE69">
        <v>0</v>
      </c>
    </row>
    <row r="70" spans="1:32" x14ac:dyDescent="0.35">
      <c r="A70" t="s">
        <v>186</v>
      </c>
      <c r="B70" s="1">
        <v>39611</v>
      </c>
      <c r="C70" s="1">
        <v>45078</v>
      </c>
      <c r="D70">
        <v>0</v>
      </c>
      <c r="F70" t="s">
        <v>187</v>
      </c>
      <c r="AE70">
        <v>0</v>
      </c>
    </row>
    <row r="71" spans="1:32" x14ac:dyDescent="0.35">
      <c r="A71" t="s">
        <v>188</v>
      </c>
      <c r="B71" s="1">
        <v>45078</v>
      </c>
      <c r="C71" s="1">
        <v>45078</v>
      </c>
      <c r="D71">
        <v>0</v>
      </c>
    </row>
    <row r="72" spans="1:32" x14ac:dyDescent="0.35">
      <c r="A72" t="s">
        <v>189</v>
      </c>
      <c r="B72" s="1">
        <v>45078</v>
      </c>
      <c r="C72" s="1">
        <v>45078</v>
      </c>
      <c r="D72">
        <v>0</v>
      </c>
    </row>
    <row r="73" spans="1:32" x14ac:dyDescent="0.35">
      <c r="A73" t="s">
        <v>190</v>
      </c>
      <c r="B73" s="1">
        <v>45078</v>
      </c>
      <c r="C73" s="1">
        <v>45078</v>
      </c>
      <c r="D73">
        <v>0</v>
      </c>
    </row>
    <row r="74" spans="1:32" x14ac:dyDescent="0.35">
      <c r="A74" t="s">
        <v>191</v>
      </c>
      <c r="B74" s="1">
        <v>41410</v>
      </c>
      <c r="C74" s="1">
        <v>45078</v>
      </c>
      <c r="D74">
        <v>1</v>
      </c>
      <c r="E74" t="s">
        <v>192</v>
      </c>
      <c r="G74" t="str">
        <f>("Has, but does not meet")</f>
        <v>Has, but does not meet</v>
      </c>
      <c r="H74" t="s">
        <v>193</v>
      </c>
      <c r="J74" t="str">
        <f>("Cleaners and disinfectants, No")</f>
        <v>Cleaners and disinfectants, No</v>
      </c>
      <c r="K74" t="s">
        <v>194</v>
      </c>
      <c r="M74" t="str">
        <f>("No")</f>
        <v>No</v>
      </c>
      <c r="P74" t="str">
        <f>("Requires Green Seal certified products, Requires EcoLogo certified products")</f>
        <v>Requires Green Seal certified products, Requires EcoLogo certified products</v>
      </c>
      <c r="Q74" t="s">
        <v>194</v>
      </c>
      <c r="S74" t="str">
        <f>("No")</f>
        <v>No</v>
      </c>
      <c r="AE74">
        <v>0</v>
      </c>
    </row>
    <row r="75" spans="1:32" x14ac:dyDescent="0.35">
      <c r="A75" t="s">
        <v>195</v>
      </c>
      <c r="B75" s="1">
        <v>44927</v>
      </c>
      <c r="C75" s="1">
        <v>45078</v>
      </c>
      <c r="D75">
        <v>1</v>
      </c>
      <c r="E75" t="s">
        <v>196</v>
      </c>
      <c r="G75" t="str">
        <f>("Yes")</f>
        <v>Yes</v>
      </c>
      <c r="H75" t="s">
        <v>197</v>
      </c>
      <c r="J75" t="str">
        <f>("Cleaners and disinfectants")</f>
        <v>Cleaners and disinfectants</v>
      </c>
      <c r="K75" t="s">
        <v>198</v>
      </c>
      <c r="M75" t="s">
        <v>89</v>
      </c>
      <c r="N75" t="s">
        <v>199</v>
      </c>
      <c r="P75" t="str">
        <f>("Requires Green Seal certified products, Requires EcoLogo certified products, Requires U.S. Environmental Protection Agency Safer Choice certified products")</f>
        <v>Requires Green Seal certified products, Requires EcoLogo certified products, Requires U.S. Environmental Protection Agency Safer Choice certified products</v>
      </c>
      <c r="Q75" t="s">
        <v>198</v>
      </c>
      <c r="S75" t="str">
        <f>("Furniture")</f>
        <v>Furniture</v>
      </c>
      <c r="T75" t="s">
        <v>200</v>
      </c>
      <c r="V75" t="str">
        <f>("Requires furniture to comply with named standards")</f>
        <v>Requires furniture to comply with named standards</v>
      </c>
      <c r="W75" t="s">
        <v>200</v>
      </c>
      <c r="Y75" t="str">
        <f>("No")</f>
        <v>No</v>
      </c>
      <c r="AB75" t="str">
        <f>("No")</f>
        <v>No</v>
      </c>
      <c r="AE75">
        <v>1</v>
      </c>
      <c r="AF75" t="s">
        <v>201</v>
      </c>
    </row>
    <row r="76" spans="1:32" x14ac:dyDescent="0.35">
      <c r="A76" t="s">
        <v>202</v>
      </c>
      <c r="B76" s="1">
        <v>45078</v>
      </c>
      <c r="C76" s="1">
        <v>45078</v>
      </c>
      <c r="D76">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tabSelected="1" workbookViewId="0"/>
  </sheetViews>
  <sheetFormatPr defaultRowHeight="14.5" x14ac:dyDescent="0.35"/>
  <cols>
    <col min="1" max="1" width="17.453125" customWidth="1"/>
    <col min="2" max="2" width="12.90625" customWidth="1"/>
    <col min="3" max="3" width="13.81640625" customWidth="1"/>
    <col min="10" max="10" width="15.1796875" customWidth="1"/>
    <col min="12" max="12" width="19.7265625" customWidth="1"/>
    <col min="13" max="13" width="23.7265625" customWidth="1"/>
    <col min="14" max="14" width="16.81640625" customWidth="1"/>
    <col min="15" max="15" width="16.90625" customWidth="1"/>
    <col min="19" max="19" width="18.54296875" customWidth="1"/>
    <col min="20" max="20" width="16.90625" customWidth="1"/>
    <col min="21" max="21" width="17.90625" customWidth="1"/>
    <col min="27" max="27" width="27.453125" customWidth="1"/>
    <col min="28" max="28" width="23.08984375" customWidth="1"/>
    <col min="29" max="29" width="20" customWidth="1"/>
    <col min="30" max="30" width="19.54296875" customWidth="1"/>
    <col min="32" max="32" width="19.90625" customWidth="1"/>
    <col min="33" max="33" width="17.90625" customWidth="1"/>
    <col min="35" max="35" width="17.90625" customWidth="1"/>
    <col min="36" max="36" width="12.36328125" customWidth="1"/>
    <col min="37" max="37" width="19.26953125" customWidth="1"/>
  </cols>
  <sheetData>
    <row r="1" spans="1:39" s="2" customFormat="1" ht="101.5" x14ac:dyDescent="0.35">
      <c r="A1" s="2" t="s">
        <v>210</v>
      </c>
      <c r="B1" s="2" t="s">
        <v>0</v>
      </c>
      <c r="C1" s="2" t="s">
        <v>1</v>
      </c>
      <c r="D1" s="2" t="s">
        <v>2</v>
      </c>
      <c r="E1" s="2" t="s">
        <v>5</v>
      </c>
      <c r="F1" s="2" t="s">
        <v>211</v>
      </c>
      <c r="G1" s="2" t="s">
        <v>212</v>
      </c>
      <c r="H1" s="2" t="s">
        <v>213</v>
      </c>
      <c r="I1" s="2" t="s">
        <v>214</v>
      </c>
      <c r="J1" s="2" t="s">
        <v>215</v>
      </c>
      <c r="K1" s="2" t="s">
        <v>216</v>
      </c>
      <c r="L1" s="2" t="s">
        <v>217</v>
      </c>
      <c r="M1" s="2" t="s">
        <v>218</v>
      </c>
      <c r="N1" s="2" t="s">
        <v>219</v>
      </c>
      <c r="O1" s="2" t="s">
        <v>220</v>
      </c>
      <c r="P1" s="2" t="s">
        <v>221</v>
      </c>
      <c r="Q1" s="2" t="s">
        <v>222</v>
      </c>
      <c r="R1" s="2" t="s">
        <v>223</v>
      </c>
      <c r="S1" s="2" t="s">
        <v>224</v>
      </c>
      <c r="T1" s="2" t="s">
        <v>225</v>
      </c>
      <c r="U1" s="2" t="s">
        <v>226</v>
      </c>
      <c r="V1" s="2" t="s">
        <v>227</v>
      </c>
      <c r="W1" s="2" t="s">
        <v>228</v>
      </c>
      <c r="X1" s="2" t="s">
        <v>229</v>
      </c>
      <c r="Y1" s="2" t="s">
        <v>230</v>
      </c>
      <c r="Z1" s="2" t="s">
        <v>231</v>
      </c>
      <c r="AA1" s="2" t="s">
        <v>232</v>
      </c>
      <c r="AB1" s="2" t="s">
        <v>233</v>
      </c>
      <c r="AC1" s="2" t="s">
        <v>234</v>
      </c>
      <c r="AD1" s="2" t="s">
        <v>235</v>
      </c>
      <c r="AE1" s="2" t="s">
        <v>236</v>
      </c>
      <c r="AF1" s="2" t="s">
        <v>237</v>
      </c>
      <c r="AG1" s="2" t="s">
        <v>238</v>
      </c>
      <c r="AH1" s="2" t="s">
        <v>239</v>
      </c>
      <c r="AI1" s="2" t="s">
        <v>240</v>
      </c>
      <c r="AJ1" s="2" t="s">
        <v>241</v>
      </c>
      <c r="AK1" s="2" t="s">
        <v>242</v>
      </c>
      <c r="AL1" s="2" t="s">
        <v>243</v>
      </c>
      <c r="AM1" s="2" t="s">
        <v>29</v>
      </c>
    </row>
    <row r="2" spans="1:39" x14ac:dyDescent="0.35">
      <c r="A2" t="s">
        <v>32</v>
      </c>
      <c r="B2" s="1">
        <v>45078</v>
      </c>
      <c r="C2" s="1">
        <v>45078</v>
      </c>
      <c r="D2">
        <v>0</v>
      </c>
      <c r="E2" t="s">
        <v>244</v>
      </c>
      <c r="F2" t="s">
        <v>244</v>
      </c>
      <c r="G2" t="s">
        <v>244</v>
      </c>
      <c r="H2" t="s">
        <v>244</v>
      </c>
      <c r="I2" t="s">
        <v>244</v>
      </c>
      <c r="J2" t="s">
        <v>244</v>
      </c>
      <c r="K2" t="s">
        <v>244</v>
      </c>
      <c r="L2" t="s">
        <v>244</v>
      </c>
      <c r="M2" t="s">
        <v>244</v>
      </c>
      <c r="N2" t="s">
        <v>244</v>
      </c>
      <c r="O2" t="s">
        <v>244</v>
      </c>
      <c r="P2" t="s">
        <v>244</v>
      </c>
      <c r="Q2" t="s">
        <v>244</v>
      </c>
      <c r="R2" t="s">
        <v>244</v>
      </c>
      <c r="S2" t="s">
        <v>244</v>
      </c>
      <c r="T2" t="s">
        <v>244</v>
      </c>
      <c r="U2" t="s">
        <v>244</v>
      </c>
      <c r="V2" t="s">
        <v>244</v>
      </c>
      <c r="W2" t="s">
        <v>244</v>
      </c>
      <c r="X2" t="s">
        <v>244</v>
      </c>
      <c r="Y2" t="s">
        <v>244</v>
      </c>
      <c r="Z2" t="s">
        <v>244</v>
      </c>
      <c r="AA2" t="s">
        <v>244</v>
      </c>
      <c r="AB2" t="s">
        <v>244</v>
      </c>
      <c r="AC2" t="s">
        <v>244</v>
      </c>
      <c r="AD2" t="s">
        <v>244</v>
      </c>
      <c r="AE2" t="s">
        <v>244</v>
      </c>
      <c r="AF2" t="s">
        <v>244</v>
      </c>
      <c r="AG2" t="s">
        <v>244</v>
      </c>
      <c r="AH2" t="s">
        <v>244</v>
      </c>
      <c r="AI2" t="s">
        <v>244</v>
      </c>
      <c r="AJ2" t="s">
        <v>244</v>
      </c>
      <c r="AK2" t="s">
        <v>244</v>
      </c>
      <c r="AL2" t="s">
        <v>244</v>
      </c>
      <c r="AM2" t="s">
        <v>244</v>
      </c>
    </row>
    <row r="3" spans="1:39" x14ac:dyDescent="0.35">
      <c r="A3" t="s">
        <v>33</v>
      </c>
      <c r="B3" s="1">
        <v>45078</v>
      </c>
      <c r="C3" s="1">
        <v>45078</v>
      </c>
      <c r="D3">
        <v>0</v>
      </c>
      <c r="E3" t="s">
        <v>244</v>
      </c>
      <c r="F3" t="s">
        <v>244</v>
      </c>
      <c r="G3" t="s">
        <v>244</v>
      </c>
      <c r="H3" t="s">
        <v>244</v>
      </c>
      <c r="I3" t="s">
        <v>244</v>
      </c>
      <c r="J3" t="s">
        <v>244</v>
      </c>
      <c r="K3" t="s">
        <v>244</v>
      </c>
      <c r="L3" t="s">
        <v>244</v>
      </c>
      <c r="M3" t="s">
        <v>244</v>
      </c>
      <c r="N3" t="s">
        <v>244</v>
      </c>
      <c r="O3" t="s">
        <v>244</v>
      </c>
      <c r="P3" t="s">
        <v>244</v>
      </c>
      <c r="Q3" t="s">
        <v>244</v>
      </c>
      <c r="R3" t="s">
        <v>244</v>
      </c>
      <c r="S3" t="s">
        <v>244</v>
      </c>
      <c r="T3" t="s">
        <v>244</v>
      </c>
      <c r="U3" t="s">
        <v>244</v>
      </c>
      <c r="V3" t="s">
        <v>244</v>
      </c>
      <c r="W3" t="s">
        <v>244</v>
      </c>
      <c r="X3" t="s">
        <v>244</v>
      </c>
      <c r="Y3" t="s">
        <v>244</v>
      </c>
      <c r="Z3" t="s">
        <v>244</v>
      </c>
      <c r="AA3" t="s">
        <v>244</v>
      </c>
      <c r="AB3" t="s">
        <v>244</v>
      </c>
      <c r="AC3" t="s">
        <v>244</v>
      </c>
      <c r="AD3" t="s">
        <v>244</v>
      </c>
      <c r="AE3" t="s">
        <v>244</v>
      </c>
      <c r="AF3" t="s">
        <v>244</v>
      </c>
      <c r="AG3" t="s">
        <v>244</v>
      </c>
      <c r="AH3" t="s">
        <v>244</v>
      </c>
      <c r="AI3" t="s">
        <v>244</v>
      </c>
      <c r="AJ3" t="s">
        <v>244</v>
      </c>
      <c r="AK3" t="s">
        <v>244</v>
      </c>
      <c r="AL3" t="s">
        <v>244</v>
      </c>
      <c r="AM3" t="s">
        <v>244</v>
      </c>
    </row>
    <row r="4" spans="1:39" x14ac:dyDescent="0.35">
      <c r="A4" t="s">
        <v>34</v>
      </c>
      <c r="B4" s="1">
        <v>44118</v>
      </c>
      <c r="C4" s="1">
        <v>45078</v>
      </c>
      <c r="D4">
        <v>0</v>
      </c>
      <c r="E4" t="s">
        <v>244</v>
      </c>
      <c r="F4" t="s">
        <v>244</v>
      </c>
      <c r="G4" t="s">
        <v>244</v>
      </c>
      <c r="H4" t="s">
        <v>244</v>
      </c>
      <c r="I4" t="s">
        <v>244</v>
      </c>
      <c r="J4" t="s">
        <v>244</v>
      </c>
      <c r="K4" t="s">
        <v>244</v>
      </c>
      <c r="L4" t="s">
        <v>244</v>
      </c>
      <c r="M4" t="s">
        <v>244</v>
      </c>
      <c r="N4" t="s">
        <v>244</v>
      </c>
      <c r="O4" t="s">
        <v>244</v>
      </c>
      <c r="P4" t="s">
        <v>244</v>
      </c>
      <c r="Q4" t="s">
        <v>244</v>
      </c>
      <c r="R4" t="s">
        <v>244</v>
      </c>
      <c r="S4" t="s">
        <v>244</v>
      </c>
      <c r="T4" t="s">
        <v>244</v>
      </c>
      <c r="U4" t="s">
        <v>244</v>
      </c>
      <c r="V4" t="s">
        <v>244</v>
      </c>
      <c r="W4" t="s">
        <v>244</v>
      </c>
      <c r="X4" t="s">
        <v>244</v>
      </c>
      <c r="Y4" t="s">
        <v>244</v>
      </c>
      <c r="Z4" t="s">
        <v>244</v>
      </c>
      <c r="AA4" t="s">
        <v>244</v>
      </c>
      <c r="AB4" t="s">
        <v>244</v>
      </c>
      <c r="AC4" t="s">
        <v>244</v>
      </c>
      <c r="AD4" t="s">
        <v>244</v>
      </c>
      <c r="AE4" t="s">
        <v>244</v>
      </c>
      <c r="AF4" t="s">
        <v>244</v>
      </c>
      <c r="AG4" t="s">
        <v>244</v>
      </c>
      <c r="AH4" t="s">
        <v>244</v>
      </c>
      <c r="AI4" t="s">
        <v>244</v>
      </c>
      <c r="AJ4" t="s">
        <v>244</v>
      </c>
      <c r="AK4" t="s">
        <v>244</v>
      </c>
      <c r="AL4" t="s">
        <v>244</v>
      </c>
      <c r="AM4" t="s">
        <v>244</v>
      </c>
    </row>
    <row r="5" spans="1:39" x14ac:dyDescent="0.35">
      <c r="A5" t="s">
        <v>36</v>
      </c>
      <c r="B5" s="1">
        <v>45078</v>
      </c>
      <c r="C5" s="1">
        <v>45078</v>
      </c>
      <c r="D5">
        <v>0</v>
      </c>
      <c r="E5" t="s">
        <v>244</v>
      </c>
      <c r="F5" t="s">
        <v>244</v>
      </c>
      <c r="G5" t="s">
        <v>244</v>
      </c>
      <c r="H5" t="s">
        <v>244</v>
      </c>
      <c r="I5" t="s">
        <v>244</v>
      </c>
      <c r="J5" t="s">
        <v>244</v>
      </c>
      <c r="K5" t="s">
        <v>244</v>
      </c>
      <c r="L5" t="s">
        <v>244</v>
      </c>
      <c r="M5" t="s">
        <v>244</v>
      </c>
      <c r="N5" t="s">
        <v>244</v>
      </c>
      <c r="O5" t="s">
        <v>244</v>
      </c>
      <c r="P5" t="s">
        <v>244</v>
      </c>
      <c r="Q5" t="s">
        <v>244</v>
      </c>
      <c r="R5" t="s">
        <v>244</v>
      </c>
      <c r="S5" t="s">
        <v>244</v>
      </c>
      <c r="T5" t="s">
        <v>244</v>
      </c>
      <c r="U5" t="s">
        <v>244</v>
      </c>
      <c r="V5" t="s">
        <v>244</v>
      </c>
      <c r="W5" t="s">
        <v>244</v>
      </c>
      <c r="X5" t="s">
        <v>244</v>
      </c>
      <c r="Y5" t="s">
        <v>244</v>
      </c>
      <c r="Z5" t="s">
        <v>244</v>
      </c>
      <c r="AA5" t="s">
        <v>244</v>
      </c>
      <c r="AB5" t="s">
        <v>244</v>
      </c>
      <c r="AC5" t="s">
        <v>244</v>
      </c>
      <c r="AD5" t="s">
        <v>244</v>
      </c>
      <c r="AE5" t="s">
        <v>244</v>
      </c>
      <c r="AF5" t="s">
        <v>244</v>
      </c>
      <c r="AG5" t="s">
        <v>244</v>
      </c>
      <c r="AH5" t="s">
        <v>244</v>
      </c>
      <c r="AI5" t="s">
        <v>244</v>
      </c>
      <c r="AJ5" t="s">
        <v>244</v>
      </c>
      <c r="AK5" t="s">
        <v>244</v>
      </c>
      <c r="AL5" t="s">
        <v>244</v>
      </c>
      <c r="AM5" t="s">
        <v>244</v>
      </c>
    </row>
    <row r="6" spans="1:39" x14ac:dyDescent="0.35">
      <c r="A6" t="s">
        <v>37</v>
      </c>
      <c r="B6" s="1">
        <v>45078</v>
      </c>
      <c r="C6" s="1">
        <v>45078</v>
      </c>
      <c r="D6">
        <v>0</v>
      </c>
      <c r="E6" t="s">
        <v>244</v>
      </c>
      <c r="F6" t="s">
        <v>244</v>
      </c>
      <c r="G6" t="s">
        <v>244</v>
      </c>
      <c r="H6" t="s">
        <v>244</v>
      </c>
      <c r="I6" t="s">
        <v>244</v>
      </c>
      <c r="J6" t="s">
        <v>244</v>
      </c>
      <c r="K6" t="s">
        <v>244</v>
      </c>
      <c r="L6" t="s">
        <v>244</v>
      </c>
      <c r="M6" t="s">
        <v>244</v>
      </c>
      <c r="N6" t="s">
        <v>244</v>
      </c>
      <c r="O6" t="s">
        <v>244</v>
      </c>
      <c r="P6" t="s">
        <v>244</v>
      </c>
      <c r="Q6" t="s">
        <v>244</v>
      </c>
      <c r="R6" t="s">
        <v>244</v>
      </c>
      <c r="S6" t="s">
        <v>244</v>
      </c>
      <c r="T6" t="s">
        <v>244</v>
      </c>
      <c r="U6" t="s">
        <v>244</v>
      </c>
      <c r="V6" t="s">
        <v>244</v>
      </c>
      <c r="W6" t="s">
        <v>244</v>
      </c>
      <c r="X6" t="s">
        <v>244</v>
      </c>
      <c r="Y6" t="s">
        <v>244</v>
      </c>
      <c r="Z6" t="s">
        <v>244</v>
      </c>
      <c r="AA6" t="s">
        <v>244</v>
      </c>
      <c r="AB6" t="s">
        <v>244</v>
      </c>
      <c r="AC6" t="s">
        <v>244</v>
      </c>
      <c r="AD6" t="s">
        <v>244</v>
      </c>
      <c r="AE6" t="s">
        <v>244</v>
      </c>
      <c r="AF6" t="s">
        <v>244</v>
      </c>
      <c r="AG6" t="s">
        <v>244</v>
      </c>
      <c r="AH6" t="s">
        <v>244</v>
      </c>
      <c r="AI6" t="s">
        <v>244</v>
      </c>
      <c r="AJ6" t="s">
        <v>244</v>
      </c>
      <c r="AK6" t="s">
        <v>244</v>
      </c>
      <c r="AL6" t="s">
        <v>244</v>
      </c>
      <c r="AM6" t="s">
        <v>244</v>
      </c>
    </row>
    <row r="7" spans="1:39" x14ac:dyDescent="0.35">
      <c r="A7" t="s">
        <v>38</v>
      </c>
      <c r="B7" s="1">
        <v>45078</v>
      </c>
      <c r="C7" s="1">
        <v>45078</v>
      </c>
      <c r="D7">
        <v>0</v>
      </c>
      <c r="E7" t="s">
        <v>244</v>
      </c>
      <c r="F7" t="s">
        <v>244</v>
      </c>
      <c r="G7" t="s">
        <v>244</v>
      </c>
      <c r="H7" t="s">
        <v>244</v>
      </c>
      <c r="I7" t="s">
        <v>244</v>
      </c>
      <c r="J7" t="s">
        <v>244</v>
      </c>
      <c r="K7" t="s">
        <v>244</v>
      </c>
      <c r="L7" t="s">
        <v>244</v>
      </c>
      <c r="M7" t="s">
        <v>244</v>
      </c>
      <c r="N7" t="s">
        <v>244</v>
      </c>
      <c r="O7" t="s">
        <v>244</v>
      </c>
      <c r="P7" t="s">
        <v>244</v>
      </c>
      <c r="Q7" t="s">
        <v>244</v>
      </c>
      <c r="R7" t="s">
        <v>244</v>
      </c>
      <c r="S7" t="s">
        <v>244</v>
      </c>
      <c r="T7" t="s">
        <v>244</v>
      </c>
      <c r="U7" t="s">
        <v>244</v>
      </c>
      <c r="V7" t="s">
        <v>244</v>
      </c>
      <c r="W7" t="s">
        <v>244</v>
      </c>
      <c r="X7" t="s">
        <v>244</v>
      </c>
      <c r="Y7" t="s">
        <v>244</v>
      </c>
      <c r="Z7" t="s">
        <v>244</v>
      </c>
      <c r="AA7" t="s">
        <v>244</v>
      </c>
      <c r="AB7" t="s">
        <v>244</v>
      </c>
      <c r="AC7" t="s">
        <v>244</v>
      </c>
      <c r="AD7" t="s">
        <v>244</v>
      </c>
      <c r="AE7" t="s">
        <v>244</v>
      </c>
      <c r="AF7" t="s">
        <v>244</v>
      </c>
      <c r="AG7" t="s">
        <v>244</v>
      </c>
      <c r="AH7" t="s">
        <v>244</v>
      </c>
      <c r="AI7" t="s">
        <v>244</v>
      </c>
      <c r="AJ7" t="s">
        <v>244</v>
      </c>
      <c r="AK7" t="s">
        <v>244</v>
      </c>
      <c r="AL7" t="s">
        <v>244</v>
      </c>
      <c r="AM7" t="s">
        <v>244</v>
      </c>
    </row>
    <row r="8" spans="1:39" x14ac:dyDescent="0.35">
      <c r="A8" t="s">
        <v>39</v>
      </c>
      <c r="B8" s="1">
        <v>44140</v>
      </c>
      <c r="C8" s="1">
        <v>45078</v>
      </c>
      <c r="D8">
        <v>1</v>
      </c>
      <c r="E8">
        <v>0</v>
      </c>
      <c r="F8">
        <v>0</v>
      </c>
      <c r="G8">
        <v>0</v>
      </c>
      <c r="H8">
        <v>0</v>
      </c>
      <c r="I8">
        <v>1</v>
      </c>
      <c r="J8" t="s">
        <v>244</v>
      </c>
      <c r="K8" t="s">
        <v>244</v>
      </c>
      <c r="L8" t="s">
        <v>244</v>
      </c>
      <c r="M8" t="s">
        <v>244</v>
      </c>
      <c r="N8" t="s">
        <v>244</v>
      </c>
      <c r="O8" t="s">
        <v>244</v>
      </c>
      <c r="P8" t="s">
        <v>244</v>
      </c>
      <c r="Q8" t="s">
        <v>244</v>
      </c>
      <c r="R8" t="s">
        <v>244</v>
      </c>
      <c r="S8" t="s">
        <v>244</v>
      </c>
      <c r="T8" t="s">
        <v>244</v>
      </c>
      <c r="U8" t="s">
        <v>244</v>
      </c>
      <c r="V8" t="s">
        <v>244</v>
      </c>
      <c r="W8" t="s">
        <v>244</v>
      </c>
      <c r="X8" t="s">
        <v>244</v>
      </c>
      <c r="Y8" t="s">
        <v>244</v>
      </c>
      <c r="Z8" t="s">
        <v>244</v>
      </c>
      <c r="AA8" t="s">
        <v>244</v>
      </c>
      <c r="AB8" t="s">
        <v>244</v>
      </c>
      <c r="AC8" t="s">
        <v>244</v>
      </c>
      <c r="AD8" t="s">
        <v>244</v>
      </c>
      <c r="AE8" t="s">
        <v>244</v>
      </c>
      <c r="AF8" t="s">
        <v>244</v>
      </c>
      <c r="AG8" t="s">
        <v>244</v>
      </c>
      <c r="AH8" t="s">
        <v>244</v>
      </c>
      <c r="AI8" t="s">
        <v>244</v>
      </c>
      <c r="AJ8" t="s">
        <v>244</v>
      </c>
      <c r="AK8" t="s">
        <v>244</v>
      </c>
      <c r="AL8" t="s">
        <v>244</v>
      </c>
      <c r="AM8">
        <v>0</v>
      </c>
    </row>
    <row r="9" spans="1:39" x14ac:dyDescent="0.35">
      <c r="A9" t="s">
        <v>42</v>
      </c>
      <c r="B9" s="1">
        <v>45078</v>
      </c>
      <c r="C9" s="1">
        <v>45078</v>
      </c>
      <c r="D9">
        <v>0</v>
      </c>
      <c r="E9" t="s">
        <v>244</v>
      </c>
      <c r="F9" t="s">
        <v>244</v>
      </c>
      <c r="G9" t="s">
        <v>244</v>
      </c>
      <c r="H9" t="s">
        <v>244</v>
      </c>
      <c r="I9" t="s">
        <v>244</v>
      </c>
      <c r="J9" t="s">
        <v>244</v>
      </c>
      <c r="K9" t="s">
        <v>244</v>
      </c>
      <c r="L9" t="s">
        <v>244</v>
      </c>
      <c r="M9" t="s">
        <v>244</v>
      </c>
      <c r="N9" t="s">
        <v>244</v>
      </c>
      <c r="O9" t="s">
        <v>244</v>
      </c>
      <c r="P9" t="s">
        <v>244</v>
      </c>
      <c r="Q9" t="s">
        <v>244</v>
      </c>
      <c r="R9" t="s">
        <v>244</v>
      </c>
      <c r="S9" t="s">
        <v>244</v>
      </c>
      <c r="T9" t="s">
        <v>244</v>
      </c>
      <c r="U9" t="s">
        <v>244</v>
      </c>
      <c r="V9" t="s">
        <v>244</v>
      </c>
      <c r="W9" t="s">
        <v>244</v>
      </c>
      <c r="X9" t="s">
        <v>244</v>
      </c>
      <c r="Y9" t="s">
        <v>244</v>
      </c>
      <c r="Z9" t="s">
        <v>244</v>
      </c>
      <c r="AA9" t="s">
        <v>244</v>
      </c>
      <c r="AB9" t="s">
        <v>244</v>
      </c>
      <c r="AC9" t="s">
        <v>244</v>
      </c>
      <c r="AD9" t="s">
        <v>244</v>
      </c>
      <c r="AE9" t="s">
        <v>244</v>
      </c>
      <c r="AF9" t="s">
        <v>244</v>
      </c>
      <c r="AG9" t="s">
        <v>244</v>
      </c>
      <c r="AH9" t="s">
        <v>244</v>
      </c>
      <c r="AI9" t="s">
        <v>244</v>
      </c>
      <c r="AJ9" t="s">
        <v>244</v>
      </c>
      <c r="AK9" t="s">
        <v>244</v>
      </c>
      <c r="AL9" t="s">
        <v>244</v>
      </c>
      <c r="AM9" t="s">
        <v>244</v>
      </c>
    </row>
    <row r="10" spans="1:39" x14ac:dyDescent="0.35">
      <c r="A10" t="s">
        <v>43</v>
      </c>
      <c r="B10" s="1">
        <v>45078</v>
      </c>
      <c r="C10" s="1">
        <v>45078</v>
      </c>
      <c r="D10">
        <v>0</v>
      </c>
      <c r="E10" t="s">
        <v>244</v>
      </c>
      <c r="F10" t="s">
        <v>244</v>
      </c>
      <c r="G10" t="s">
        <v>244</v>
      </c>
      <c r="H10" t="s">
        <v>244</v>
      </c>
      <c r="I10" t="s">
        <v>244</v>
      </c>
      <c r="J10" t="s">
        <v>244</v>
      </c>
      <c r="K10" t="s">
        <v>244</v>
      </c>
      <c r="L10" t="s">
        <v>244</v>
      </c>
      <c r="M10" t="s">
        <v>244</v>
      </c>
      <c r="N10" t="s">
        <v>244</v>
      </c>
      <c r="O10" t="s">
        <v>244</v>
      </c>
      <c r="P10" t="s">
        <v>244</v>
      </c>
      <c r="Q10" t="s">
        <v>244</v>
      </c>
      <c r="R10" t="s">
        <v>244</v>
      </c>
      <c r="S10" t="s">
        <v>244</v>
      </c>
      <c r="T10" t="s">
        <v>244</v>
      </c>
      <c r="U10" t="s">
        <v>244</v>
      </c>
      <c r="V10" t="s">
        <v>244</v>
      </c>
      <c r="W10" t="s">
        <v>244</v>
      </c>
      <c r="X10" t="s">
        <v>244</v>
      </c>
      <c r="Y10" t="s">
        <v>244</v>
      </c>
      <c r="Z10" t="s">
        <v>244</v>
      </c>
      <c r="AA10" t="s">
        <v>244</v>
      </c>
      <c r="AB10" t="s">
        <v>244</v>
      </c>
      <c r="AC10" t="s">
        <v>244</v>
      </c>
      <c r="AD10" t="s">
        <v>244</v>
      </c>
      <c r="AE10" t="s">
        <v>244</v>
      </c>
      <c r="AF10" t="s">
        <v>244</v>
      </c>
      <c r="AG10" t="s">
        <v>244</v>
      </c>
      <c r="AH10" t="s">
        <v>244</v>
      </c>
      <c r="AI10" t="s">
        <v>244</v>
      </c>
      <c r="AJ10" t="s">
        <v>244</v>
      </c>
      <c r="AK10" t="s">
        <v>244</v>
      </c>
      <c r="AL10" t="s">
        <v>244</v>
      </c>
      <c r="AM10" t="s">
        <v>244</v>
      </c>
    </row>
    <row r="11" spans="1:39" x14ac:dyDescent="0.35">
      <c r="A11" t="s">
        <v>44</v>
      </c>
      <c r="B11" s="1">
        <v>45078</v>
      </c>
      <c r="C11" s="1">
        <v>45078</v>
      </c>
      <c r="D11">
        <v>0</v>
      </c>
      <c r="E11" t="s">
        <v>244</v>
      </c>
      <c r="F11" t="s">
        <v>244</v>
      </c>
      <c r="G11" t="s">
        <v>244</v>
      </c>
      <c r="H11" t="s">
        <v>244</v>
      </c>
      <c r="I11" t="s">
        <v>244</v>
      </c>
      <c r="J11" t="s">
        <v>244</v>
      </c>
      <c r="K11" t="s">
        <v>244</v>
      </c>
      <c r="L11" t="s">
        <v>244</v>
      </c>
      <c r="M11" t="s">
        <v>244</v>
      </c>
      <c r="N11" t="s">
        <v>244</v>
      </c>
      <c r="O11" t="s">
        <v>244</v>
      </c>
      <c r="P11" t="s">
        <v>244</v>
      </c>
      <c r="Q11" t="s">
        <v>244</v>
      </c>
      <c r="R11" t="s">
        <v>244</v>
      </c>
      <c r="S11" t="s">
        <v>244</v>
      </c>
      <c r="T11" t="s">
        <v>244</v>
      </c>
      <c r="U11" t="s">
        <v>244</v>
      </c>
      <c r="V11" t="s">
        <v>244</v>
      </c>
      <c r="W11" t="s">
        <v>244</v>
      </c>
      <c r="X11" t="s">
        <v>244</v>
      </c>
      <c r="Y11" t="s">
        <v>244</v>
      </c>
      <c r="Z11" t="s">
        <v>244</v>
      </c>
      <c r="AA11" t="s">
        <v>244</v>
      </c>
      <c r="AB11" t="s">
        <v>244</v>
      </c>
      <c r="AC11" t="s">
        <v>244</v>
      </c>
      <c r="AD11" t="s">
        <v>244</v>
      </c>
      <c r="AE11" t="s">
        <v>244</v>
      </c>
      <c r="AF11" t="s">
        <v>244</v>
      </c>
      <c r="AG11" t="s">
        <v>244</v>
      </c>
      <c r="AH11" t="s">
        <v>244</v>
      </c>
      <c r="AI11" t="s">
        <v>244</v>
      </c>
      <c r="AJ11" t="s">
        <v>244</v>
      </c>
      <c r="AK11" t="s">
        <v>244</v>
      </c>
      <c r="AL11" t="s">
        <v>244</v>
      </c>
      <c r="AM11" t="s">
        <v>244</v>
      </c>
    </row>
    <row r="12" spans="1:39" x14ac:dyDescent="0.35">
      <c r="A12" t="s">
        <v>45</v>
      </c>
      <c r="B12" s="1">
        <v>45078</v>
      </c>
      <c r="C12" s="1">
        <v>45078</v>
      </c>
      <c r="D12">
        <v>0</v>
      </c>
      <c r="E12" t="s">
        <v>244</v>
      </c>
      <c r="F12" t="s">
        <v>244</v>
      </c>
      <c r="G12" t="s">
        <v>244</v>
      </c>
      <c r="H12" t="s">
        <v>244</v>
      </c>
      <c r="I12" t="s">
        <v>244</v>
      </c>
      <c r="J12" t="s">
        <v>244</v>
      </c>
      <c r="K12" t="s">
        <v>244</v>
      </c>
      <c r="L12" t="s">
        <v>244</v>
      </c>
      <c r="M12" t="s">
        <v>244</v>
      </c>
      <c r="N12" t="s">
        <v>244</v>
      </c>
      <c r="O12" t="s">
        <v>244</v>
      </c>
      <c r="P12" t="s">
        <v>244</v>
      </c>
      <c r="Q12" t="s">
        <v>244</v>
      </c>
      <c r="R12" t="s">
        <v>244</v>
      </c>
      <c r="S12" t="s">
        <v>244</v>
      </c>
      <c r="T12" t="s">
        <v>244</v>
      </c>
      <c r="U12" t="s">
        <v>244</v>
      </c>
      <c r="V12" t="s">
        <v>244</v>
      </c>
      <c r="W12" t="s">
        <v>244</v>
      </c>
      <c r="X12" t="s">
        <v>244</v>
      </c>
      <c r="Y12" t="s">
        <v>244</v>
      </c>
      <c r="Z12" t="s">
        <v>244</v>
      </c>
      <c r="AA12" t="s">
        <v>244</v>
      </c>
      <c r="AB12" t="s">
        <v>244</v>
      </c>
      <c r="AC12" t="s">
        <v>244</v>
      </c>
      <c r="AD12" t="s">
        <v>244</v>
      </c>
      <c r="AE12" t="s">
        <v>244</v>
      </c>
      <c r="AF12" t="s">
        <v>244</v>
      </c>
      <c r="AG12" t="s">
        <v>244</v>
      </c>
      <c r="AH12" t="s">
        <v>244</v>
      </c>
      <c r="AI12" t="s">
        <v>244</v>
      </c>
      <c r="AJ12" t="s">
        <v>244</v>
      </c>
      <c r="AK12" t="s">
        <v>244</v>
      </c>
      <c r="AL12" t="s">
        <v>244</v>
      </c>
      <c r="AM12" t="s">
        <v>244</v>
      </c>
    </row>
    <row r="13" spans="1:39" x14ac:dyDescent="0.35">
      <c r="A13" t="s">
        <v>46</v>
      </c>
      <c r="B13" s="1">
        <v>45078</v>
      </c>
      <c r="C13" s="1">
        <v>45078</v>
      </c>
      <c r="D13">
        <v>0</v>
      </c>
      <c r="E13" t="s">
        <v>244</v>
      </c>
      <c r="F13" t="s">
        <v>244</v>
      </c>
      <c r="G13" t="s">
        <v>244</v>
      </c>
      <c r="H13" t="s">
        <v>244</v>
      </c>
      <c r="I13" t="s">
        <v>244</v>
      </c>
      <c r="J13" t="s">
        <v>244</v>
      </c>
      <c r="K13" t="s">
        <v>244</v>
      </c>
      <c r="L13" t="s">
        <v>244</v>
      </c>
      <c r="M13" t="s">
        <v>244</v>
      </c>
      <c r="N13" t="s">
        <v>244</v>
      </c>
      <c r="O13" t="s">
        <v>244</v>
      </c>
      <c r="P13" t="s">
        <v>244</v>
      </c>
      <c r="Q13" t="s">
        <v>244</v>
      </c>
      <c r="R13" t="s">
        <v>244</v>
      </c>
      <c r="S13" t="s">
        <v>244</v>
      </c>
      <c r="T13" t="s">
        <v>244</v>
      </c>
      <c r="U13" t="s">
        <v>244</v>
      </c>
      <c r="V13" t="s">
        <v>244</v>
      </c>
      <c r="W13" t="s">
        <v>244</v>
      </c>
      <c r="X13" t="s">
        <v>244</v>
      </c>
      <c r="Y13" t="s">
        <v>244</v>
      </c>
      <c r="Z13" t="s">
        <v>244</v>
      </c>
      <c r="AA13" t="s">
        <v>244</v>
      </c>
      <c r="AB13" t="s">
        <v>244</v>
      </c>
      <c r="AC13" t="s">
        <v>244</v>
      </c>
      <c r="AD13" t="s">
        <v>244</v>
      </c>
      <c r="AE13" t="s">
        <v>244</v>
      </c>
      <c r="AF13" t="s">
        <v>244</v>
      </c>
      <c r="AG13" t="s">
        <v>244</v>
      </c>
      <c r="AH13" t="s">
        <v>244</v>
      </c>
      <c r="AI13" t="s">
        <v>244</v>
      </c>
      <c r="AJ13" t="s">
        <v>244</v>
      </c>
      <c r="AK13" t="s">
        <v>244</v>
      </c>
      <c r="AL13" t="s">
        <v>244</v>
      </c>
      <c r="AM13" t="s">
        <v>244</v>
      </c>
    </row>
    <row r="14" spans="1:39" x14ac:dyDescent="0.35">
      <c r="A14" t="s">
        <v>203</v>
      </c>
      <c r="B14" s="1">
        <v>42370</v>
      </c>
      <c r="C14" s="1">
        <v>45078</v>
      </c>
      <c r="D14">
        <v>0</v>
      </c>
      <c r="E14" t="s">
        <v>244</v>
      </c>
      <c r="F14" t="s">
        <v>244</v>
      </c>
      <c r="G14" t="s">
        <v>244</v>
      </c>
      <c r="H14" t="s">
        <v>244</v>
      </c>
      <c r="I14" t="s">
        <v>244</v>
      </c>
      <c r="J14" t="s">
        <v>244</v>
      </c>
      <c r="K14" t="s">
        <v>244</v>
      </c>
      <c r="L14" t="s">
        <v>244</v>
      </c>
      <c r="M14" t="s">
        <v>244</v>
      </c>
      <c r="N14" t="s">
        <v>244</v>
      </c>
      <c r="O14" t="s">
        <v>244</v>
      </c>
      <c r="P14" t="s">
        <v>244</v>
      </c>
      <c r="Q14" t="s">
        <v>244</v>
      </c>
      <c r="R14" t="s">
        <v>244</v>
      </c>
      <c r="S14" t="s">
        <v>244</v>
      </c>
      <c r="T14" t="s">
        <v>244</v>
      </c>
      <c r="U14" t="s">
        <v>244</v>
      </c>
      <c r="V14" t="s">
        <v>244</v>
      </c>
      <c r="W14" t="s">
        <v>244</v>
      </c>
      <c r="X14" t="s">
        <v>244</v>
      </c>
      <c r="Y14" t="s">
        <v>244</v>
      </c>
      <c r="Z14" t="s">
        <v>244</v>
      </c>
      <c r="AA14" t="s">
        <v>244</v>
      </c>
      <c r="AB14" t="s">
        <v>244</v>
      </c>
      <c r="AC14" t="s">
        <v>244</v>
      </c>
      <c r="AD14" t="s">
        <v>244</v>
      </c>
      <c r="AE14" t="s">
        <v>244</v>
      </c>
      <c r="AF14" t="s">
        <v>244</v>
      </c>
      <c r="AG14" t="s">
        <v>244</v>
      </c>
      <c r="AH14" t="s">
        <v>244</v>
      </c>
      <c r="AI14" t="s">
        <v>244</v>
      </c>
      <c r="AJ14" t="s">
        <v>244</v>
      </c>
      <c r="AK14" t="s">
        <v>244</v>
      </c>
      <c r="AL14" t="s">
        <v>244</v>
      </c>
      <c r="AM14" t="s">
        <v>244</v>
      </c>
    </row>
    <row r="15" spans="1:39" x14ac:dyDescent="0.35">
      <c r="A15" t="s">
        <v>48</v>
      </c>
      <c r="B15" s="1">
        <v>45078</v>
      </c>
      <c r="C15" s="1">
        <v>45078</v>
      </c>
      <c r="D15">
        <v>0</v>
      </c>
      <c r="E15" t="s">
        <v>244</v>
      </c>
      <c r="F15" t="s">
        <v>244</v>
      </c>
      <c r="G15" t="s">
        <v>244</v>
      </c>
      <c r="H15" t="s">
        <v>244</v>
      </c>
      <c r="I15" t="s">
        <v>244</v>
      </c>
      <c r="J15" t="s">
        <v>244</v>
      </c>
      <c r="K15" t="s">
        <v>244</v>
      </c>
      <c r="L15" t="s">
        <v>244</v>
      </c>
      <c r="M15" t="s">
        <v>244</v>
      </c>
      <c r="N15" t="s">
        <v>244</v>
      </c>
      <c r="O15" t="s">
        <v>244</v>
      </c>
      <c r="P15" t="s">
        <v>244</v>
      </c>
      <c r="Q15" t="s">
        <v>244</v>
      </c>
      <c r="R15" t="s">
        <v>244</v>
      </c>
      <c r="S15" t="s">
        <v>244</v>
      </c>
      <c r="T15" t="s">
        <v>244</v>
      </c>
      <c r="U15" t="s">
        <v>244</v>
      </c>
      <c r="V15" t="s">
        <v>244</v>
      </c>
      <c r="W15" t="s">
        <v>244</v>
      </c>
      <c r="X15" t="s">
        <v>244</v>
      </c>
      <c r="Y15" t="s">
        <v>244</v>
      </c>
      <c r="Z15" t="s">
        <v>244</v>
      </c>
      <c r="AA15" t="s">
        <v>244</v>
      </c>
      <c r="AB15" t="s">
        <v>244</v>
      </c>
      <c r="AC15" t="s">
        <v>244</v>
      </c>
      <c r="AD15" t="s">
        <v>244</v>
      </c>
      <c r="AE15" t="s">
        <v>244</v>
      </c>
      <c r="AF15" t="s">
        <v>244</v>
      </c>
      <c r="AG15" t="s">
        <v>244</v>
      </c>
      <c r="AH15" t="s">
        <v>244</v>
      </c>
      <c r="AI15" t="s">
        <v>244</v>
      </c>
      <c r="AJ15" t="s">
        <v>244</v>
      </c>
      <c r="AK15" t="s">
        <v>244</v>
      </c>
      <c r="AL15" t="s">
        <v>244</v>
      </c>
      <c r="AM15" t="s">
        <v>244</v>
      </c>
    </row>
    <row r="16" spans="1:39" x14ac:dyDescent="0.35">
      <c r="A16" t="s">
        <v>49</v>
      </c>
      <c r="B16" s="1">
        <v>42887</v>
      </c>
      <c r="C16" s="1">
        <v>45078</v>
      </c>
      <c r="D16">
        <v>1</v>
      </c>
      <c r="E16">
        <v>1</v>
      </c>
      <c r="F16">
        <v>0</v>
      </c>
      <c r="G16">
        <v>0</v>
      </c>
      <c r="H16">
        <v>0</v>
      </c>
      <c r="I16">
        <v>1</v>
      </c>
      <c r="J16">
        <v>0</v>
      </c>
      <c r="K16">
        <v>1</v>
      </c>
      <c r="L16">
        <v>0</v>
      </c>
      <c r="M16">
        <v>0</v>
      </c>
      <c r="N16">
        <v>0</v>
      </c>
      <c r="O16">
        <v>0</v>
      </c>
      <c r="P16">
        <v>0</v>
      </c>
      <c r="Q16">
        <v>0</v>
      </c>
      <c r="R16">
        <v>0</v>
      </c>
      <c r="S16">
        <v>0</v>
      </c>
      <c r="T16">
        <v>0</v>
      </c>
      <c r="U16">
        <v>0</v>
      </c>
      <c r="V16">
        <v>1</v>
      </c>
      <c r="W16">
        <v>0</v>
      </c>
      <c r="X16">
        <v>0</v>
      </c>
      <c r="Y16">
        <v>0</v>
      </c>
      <c r="Z16">
        <v>1</v>
      </c>
      <c r="AA16" t="s">
        <v>244</v>
      </c>
      <c r="AB16" t="s">
        <v>244</v>
      </c>
      <c r="AC16" t="s">
        <v>244</v>
      </c>
      <c r="AD16" t="s">
        <v>244</v>
      </c>
      <c r="AE16" t="s">
        <v>244</v>
      </c>
      <c r="AF16" t="s">
        <v>244</v>
      </c>
      <c r="AG16" t="s">
        <v>244</v>
      </c>
      <c r="AH16" t="s">
        <v>244</v>
      </c>
      <c r="AI16" t="s">
        <v>244</v>
      </c>
      <c r="AJ16" t="s">
        <v>244</v>
      </c>
      <c r="AK16" t="s">
        <v>244</v>
      </c>
      <c r="AL16" t="s">
        <v>244</v>
      </c>
      <c r="AM16">
        <v>0</v>
      </c>
    </row>
    <row r="17" spans="1:39" x14ac:dyDescent="0.35">
      <c r="A17" t="s">
        <v>51</v>
      </c>
      <c r="B17" s="1">
        <v>44753</v>
      </c>
      <c r="C17" s="1">
        <v>45078</v>
      </c>
      <c r="D17">
        <v>1</v>
      </c>
      <c r="E17">
        <v>1</v>
      </c>
      <c r="F17">
        <v>0</v>
      </c>
      <c r="G17">
        <v>0</v>
      </c>
      <c r="H17">
        <v>0</v>
      </c>
      <c r="I17">
        <v>1</v>
      </c>
      <c r="J17" t="s">
        <v>244</v>
      </c>
      <c r="K17" t="s">
        <v>244</v>
      </c>
      <c r="L17" t="s">
        <v>244</v>
      </c>
      <c r="M17" t="s">
        <v>244</v>
      </c>
      <c r="N17" t="s">
        <v>244</v>
      </c>
      <c r="O17" t="s">
        <v>244</v>
      </c>
      <c r="P17" t="s">
        <v>244</v>
      </c>
      <c r="Q17" t="s">
        <v>244</v>
      </c>
      <c r="R17" t="s">
        <v>244</v>
      </c>
      <c r="S17" t="s">
        <v>244</v>
      </c>
      <c r="T17" t="s">
        <v>244</v>
      </c>
      <c r="U17" t="s">
        <v>244</v>
      </c>
      <c r="V17" t="s">
        <v>244</v>
      </c>
      <c r="W17" t="s">
        <v>244</v>
      </c>
      <c r="X17" t="s">
        <v>244</v>
      </c>
      <c r="Y17" t="s">
        <v>244</v>
      </c>
      <c r="Z17" t="s">
        <v>244</v>
      </c>
      <c r="AA17" t="s">
        <v>244</v>
      </c>
      <c r="AB17" t="s">
        <v>244</v>
      </c>
      <c r="AC17" t="s">
        <v>244</v>
      </c>
      <c r="AD17" t="s">
        <v>244</v>
      </c>
      <c r="AE17" t="s">
        <v>244</v>
      </c>
      <c r="AF17" t="s">
        <v>244</v>
      </c>
      <c r="AG17" t="s">
        <v>244</v>
      </c>
      <c r="AH17" t="s">
        <v>244</v>
      </c>
      <c r="AI17" t="s">
        <v>244</v>
      </c>
      <c r="AJ17" t="s">
        <v>244</v>
      </c>
      <c r="AK17" t="s">
        <v>244</v>
      </c>
      <c r="AL17" t="s">
        <v>244</v>
      </c>
      <c r="AM17">
        <v>0</v>
      </c>
    </row>
    <row r="18" spans="1:39" x14ac:dyDescent="0.35">
      <c r="A18" t="s">
        <v>53</v>
      </c>
      <c r="B18" s="1">
        <v>45078</v>
      </c>
      <c r="C18" s="1">
        <v>45078</v>
      </c>
      <c r="D18">
        <v>0</v>
      </c>
      <c r="E18" t="s">
        <v>244</v>
      </c>
      <c r="F18" t="s">
        <v>244</v>
      </c>
      <c r="G18" t="s">
        <v>244</v>
      </c>
      <c r="H18" t="s">
        <v>244</v>
      </c>
      <c r="I18" t="s">
        <v>244</v>
      </c>
      <c r="J18" t="s">
        <v>244</v>
      </c>
      <c r="K18" t="s">
        <v>244</v>
      </c>
      <c r="L18" t="s">
        <v>244</v>
      </c>
      <c r="M18" t="s">
        <v>244</v>
      </c>
      <c r="N18" t="s">
        <v>244</v>
      </c>
      <c r="O18" t="s">
        <v>244</v>
      </c>
      <c r="P18" t="s">
        <v>244</v>
      </c>
      <c r="Q18" t="s">
        <v>244</v>
      </c>
      <c r="R18" t="s">
        <v>244</v>
      </c>
      <c r="S18" t="s">
        <v>244</v>
      </c>
      <c r="T18" t="s">
        <v>244</v>
      </c>
      <c r="U18" t="s">
        <v>244</v>
      </c>
      <c r="V18" t="s">
        <v>244</v>
      </c>
      <c r="W18" t="s">
        <v>244</v>
      </c>
      <c r="X18" t="s">
        <v>244</v>
      </c>
      <c r="Y18" t="s">
        <v>244</v>
      </c>
      <c r="Z18" t="s">
        <v>244</v>
      </c>
      <c r="AA18" t="s">
        <v>244</v>
      </c>
      <c r="AB18" t="s">
        <v>244</v>
      </c>
      <c r="AC18" t="s">
        <v>244</v>
      </c>
      <c r="AD18" t="s">
        <v>244</v>
      </c>
      <c r="AE18" t="s">
        <v>244</v>
      </c>
      <c r="AF18" t="s">
        <v>244</v>
      </c>
      <c r="AG18" t="s">
        <v>244</v>
      </c>
      <c r="AH18" t="s">
        <v>244</v>
      </c>
      <c r="AI18" t="s">
        <v>244</v>
      </c>
      <c r="AJ18" t="s">
        <v>244</v>
      </c>
      <c r="AK18" t="s">
        <v>244</v>
      </c>
      <c r="AL18" t="s">
        <v>244</v>
      </c>
      <c r="AM18" t="s">
        <v>244</v>
      </c>
    </row>
    <row r="19" spans="1:39" x14ac:dyDescent="0.35">
      <c r="A19" t="s">
        <v>54</v>
      </c>
      <c r="B19" s="1">
        <v>44342</v>
      </c>
      <c r="C19" s="1">
        <v>45078</v>
      </c>
      <c r="D19">
        <v>1</v>
      </c>
      <c r="E19">
        <v>0</v>
      </c>
      <c r="F19">
        <v>0</v>
      </c>
      <c r="G19">
        <v>0</v>
      </c>
      <c r="H19">
        <v>0</v>
      </c>
      <c r="I19">
        <v>1</v>
      </c>
      <c r="J19" t="s">
        <v>244</v>
      </c>
      <c r="K19" t="s">
        <v>244</v>
      </c>
      <c r="L19" t="s">
        <v>244</v>
      </c>
      <c r="M19" t="s">
        <v>244</v>
      </c>
      <c r="N19" t="s">
        <v>244</v>
      </c>
      <c r="O19" t="s">
        <v>244</v>
      </c>
      <c r="P19" t="s">
        <v>244</v>
      </c>
      <c r="Q19" t="s">
        <v>244</v>
      </c>
      <c r="R19" t="s">
        <v>244</v>
      </c>
      <c r="S19" t="s">
        <v>244</v>
      </c>
      <c r="T19" t="s">
        <v>244</v>
      </c>
      <c r="U19" t="s">
        <v>244</v>
      </c>
      <c r="V19" t="s">
        <v>244</v>
      </c>
      <c r="W19" t="s">
        <v>244</v>
      </c>
      <c r="X19" t="s">
        <v>244</v>
      </c>
      <c r="Y19" t="s">
        <v>244</v>
      </c>
      <c r="Z19" t="s">
        <v>244</v>
      </c>
      <c r="AA19" t="s">
        <v>244</v>
      </c>
      <c r="AB19" t="s">
        <v>244</v>
      </c>
      <c r="AC19" t="s">
        <v>244</v>
      </c>
      <c r="AD19" t="s">
        <v>244</v>
      </c>
      <c r="AE19" t="s">
        <v>244</v>
      </c>
      <c r="AF19" t="s">
        <v>244</v>
      </c>
      <c r="AG19" t="s">
        <v>244</v>
      </c>
      <c r="AH19" t="s">
        <v>244</v>
      </c>
      <c r="AI19" t="s">
        <v>244</v>
      </c>
      <c r="AJ19" t="s">
        <v>244</v>
      </c>
      <c r="AK19" t="s">
        <v>244</v>
      </c>
      <c r="AL19" t="s">
        <v>244</v>
      </c>
      <c r="AM19">
        <v>0</v>
      </c>
    </row>
    <row r="20" spans="1:39" x14ac:dyDescent="0.35">
      <c r="A20" t="s">
        <v>57</v>
      </c>
      <c r="B20" s="1">
        <v>41344</v>
      </c>
      <c r="C20" s="1">
        <v>45078</v>
      </c>
      <c r="D20">
        <v>1</v>
      </c>
      <c r="E20">
        <v>0</v>
      </c>
      <c r="F20">
        <v>0</v>
      </c>
      <c r="G20">
        <v>0</v>
      </c>
      <c r="H20">
        <v>0</v>
      </c>
      <c r="I20">
        <v>1</v>
      </c>
      <c r="J20" t="s">
        <v>244</v>
      </c>
      <c r="K20" t="s">
        <v>244</v>
      </c>
      <c r="L20" t="s">
        <v>244</v>
      </c>
      <c r="M20" t="s">
        <v>244</v>
      </c>
      <c r="N20" t="s">
        <v>244</v>
      </c>
      <c r="O20" t="s">
        <v>244</v>
      </c>
      <c r="P20" t="s">
        <v>244</v>
      </c>
      <c r="Q20" t="s">
        <v>244</v>
      </c>
      <c r="R20" t="s">
        <v>244</v>
      </c>
      <c r="S20" t="s">
        <v>244</v>
      </c>
      <c r="T20" t="s">
        <v>244</v>
      </c>
      <c r="U20" t="s">
        <v>244</v>
      </c>
      <c r="V20" t="s">
        <v>244</v>
      </c>
      <c r="W20" t="s">
        <v>244</v>
      </c>
      <c r="X20" t="s">
        <v>244</v>
      </c>
      <c r="Y20" t="s">
        <v>244</v>
      </c>
      <c r="Z20" t="s">
        <v>244</v>
      </c>
      <c r="AA20" t="s">
        <v>244</v>
      </c>
      <c r="AB20" t="s">
        <v>244</v>
      </c>
      <c r="AC20" t="s">
        <v>244</v>
      </c>
      <c r="AD20" t="s">
        <v>244</v>
      </c>
      <c r="AE20" t="s">
        <v>244</v>
      </c>
      <c r="AF20" t="s">
        <v>244</v>
      </c>
      <c r="AG20" t="s">
        <v>244</v>
      </c>
      <c r="AH20" t="s">
        <v>244</v>
      </c>
      <c r="AI20" t="s">
        <v>244</v>
      </c>
      <c r="AJ20" t="s">
        <v>244</v>
      </c>
      <c r="AK20" t="s">
        <v>244</v>
      </c>
      <c r="AL20" t="s">
        <v>244</v>
      </c>
      <c r="AM20">
        <v>1</v>
      </c>
    </row>
    <row r="21" spans="1:39" x14ac:dyDescent="0.35">
      <c r="A21" t="s">
        <v>61</v>
      </c>
      <c r="B21" s="1">
        <v>45078</v>
      </c>
      <c r="C21" s="1">
        <v>45078</v>
      </c>
      <c r="D21">
        <v>0</v>
      </c>
      <c r="E21" t="s">
        <v>244</v>
      </c>
      <c r="F21" t="s">
        <v>244</v>
      </c>
      <c r="G21" t="s">
        <v>244</v>
      </c>
      <c r="H21" t="s">
        <v>244</v>
      </c>
      <c r="I21" t="s">
        <v>244</v>
      </c>
      <c r="J21" t="s">
        <v>244</v>
      </c>
      <c r="K21" t="s">
        <v>244</v>
      </c>
      <c r="L21" t="s">
        <v>244</v>
      </c>
      <c r="M21" t="s">
        <v>244</v>
      </c>
      <c r="N21" t="s">
        <v>244</v>
      </c>
      <c r="O21" t="s">
        <v>244</v>
      </c>
      <c r="P21" t="s">
        <v>244</v>
      </c>
      <c r="Q21" t="s">
        <v>244</v>
      </c>
      <c r="R21" t="s">
        <v>244</v>
      </c>
      <c r="S21" t="s">
        <v>244</v>
      </c>
      <c r="T21" t="s">
        <v>244</v>
      </c>
      <c r="U21" t="s">
        <v>244</v>
      </c>
      <c r="V21" t="s">
        <v>244</v>
      </c>
      <c r="W21" t="s">
        <v>244</v>
      </c>
      <c r="X21" t="s">
        <v>244</v>
      </c>
      <c r="Y21" t="s">
        <v>244</v>
      </c>
      <c r="Z21" t="s">
        <v>244</v>
      </c>
      <c r="AA21" t="s">
        <v>244</v>
      </c>
      <c r="AB21" t="s">
        <v>244</v>
      </c>
      <c r="AC21" t="s">
        <v>244</v>
      </c>
      <c r="AD21" t="s">
        <v>244</v>
      </c>
      <c r="AE21" t="s">
        <v>244</v>
      </c>
      <c r="AF21" t="s">
        <v>244</v>
      </c>
      <c r="AG21" t="s">
        <v>244</v>
      </c>
      <c r="AH21" t="s">
        <v>244</v>
      </c>
      <c r="AI21" t="s">
        <v>244</v>
      </c>
      <c r="AJ21" t="s">
        <v>244</v>
      </c>
      <c r="AK21" t="s">
        <v>244</v>
      </c>
      <c r="AL21" t="s">
        <v>244</v>
      </c>
      <c r="AM21" t="s">
        <v>244</v>
      </c>
    </row>
    <row r="22" spans="1:39" x14ac:dyDescent="0.35">
      <c r="A22" t="s">
        <v>62</v>
      </c>
      <c r="B22" s="1">
        <v>39934</v>
      </c>
      <c r="C22" s="1">
        <v>45078</v>
      </c>
      <c r="D22">
        <v>1</v>
      </c>
      <c r="E22">
        <v>0</v>
      </c>
      <c r="F22">
        <v>0</v>
      </c>
      <c r="G22">
        <v>0</v>
      </c>
      <c r="H22">
        <v>0</v>
      </c>
      <c r="I22">
        <v>1</v>
      </c>
      <c r="J22" t="s">
        <v>244</v>
      </c>
      <c r="K22" t="s">
        <v>244</v>
      </c>
      <c r="L22" t="s">
        <v>244</v>
      </c>
      <c r="M22" t="s">
        <v>244</v>
      </c>
      <c r="N22" t="s">
        <v>244</v>
      </c>
      <c r="O22" t="s">
        <v>244</v>
      </c>
      <c r="P22" t="s">
        <v>244</v>
      </c>
      <c r="Q22" t="s">
        <v>244</v>
      </c>
      <c r="R22" t="s">
        <v>244</v>
      </c>
      <c r="S22" t="s">
        <v>244</v>
      </c>
      <c r="T22" t="s">
        <v>244</v>
      </c>
      <c r="U22" t="s">
        <v>244</v>
      </c>
      <c r="V22" t="s">
        <v>244</v>
      </c>
      <c r="W22" t="s">
        <v>244</v>
      </c>
      <c r="X22" t="s">
        <v>244</v>
      </c>
      <c r="Y22" t="s">
        <v>244</v>
      </c>
      <c r="Z22" t="s">
        <v>244</v>
      </c>
      <c r="AA22" t="s">
        <v>244</v>
      </c>
      <c r="AB22" t="s">
        <v>244</v>
      </c>
      <c r="AC22" t="s">
        <v>244</v>
      </c>
      <c r="AD22" t="s">
        <v>244</v>
      </c>
      <c r="AE22" t="s">
        <v>244</v>
      </c>
      <c r="AF22" t="s">
        <v>244</v>
      </c>
      <c r="AG22" t="s">
        <v>244</v>
      </c>
      <c r="AH22" t="s">
        <v>244</v>
      </c>
      <c r="AI22" t="s">
        <v>244</v>
      </c>
      <c r="AJ22" t="s">
        <v>244</v>
      </c>
      <c r="AK22" t="s">
        <v>244</v>
      </c>
      <c r="AL22" t="s">
        <v>244</v>
      </c>
      <c r="AM22">
        <v>0</v>
      </c>
    </row>
    <row r="23" spans="1:39" x14ac:dyDescent="0.35">
      <c r="A23" t="s">
        <v>65</v>
      </c>
      <c r="B23" s="1">
        <v>45078</v>
      </c>
      <c r="C23" s="1">
        <v>45078</v>
      </c>
      <c r="D23">
        <v>0</v>
      </c>
      <c r="E23" t="s">
        <v>244</v>
      </c>
      <c r="F23" t="s">
        <v>244</v>
      </c>
      <c r="G23" t="s">
        <v>244</v>
      </c>
      <c r="H23" t="s">
        <v>244</v>
      </c>
      <c r="I23" t="s">
        <v>244</v>
      </c>
      <c r="J23" t="s">
        <v>244</v>
      </c>
      <c r="K23" t="s">
        <v>244</v>
      </c>
      <c r="L23" t="s">
        <v>244</v>
      </c>
      <c r="M23" t="s">
        <v>244</v>
      </c>
      <c r="N23" t="s">
        <v>244</v>
      </c>
      <c r="O23" t="s">
        <v>244</v>
      </c>
      <c r="P23" t="s">
        <v>244</v>
      </c>
      <c r="Q23" t="s">
        <v>244</v>
      </c>
      <c r="R23" t="s">
        <v>244</v>
      </c>
      <c r="S23" t="s">
        <v>244</v>
      </c>
      <c r="T23" t="s">
        <v>244</v>
      </c>
      <c r="U23" t="s">
        <v>244</v>
      </c>
      <c r="V23" t="s">
        <v>244</v>
      </c>
      <c r="W23" t="s">
        <v>244</v>
      </c>
      <c r="X23" t="s">
        <v>244</v>
      </c>
      <c r="Y23" t="s">
        <v>244</v>
      </c>
      <c r="Z23" t="s">
        <v>244</v>
      </c>
      <c r="AA23" t="s">
        <v>244</v>
      </c>
      <c r="AB23" t="s">
        <v>244</v>
      </c>
      <c r="AC23" t="s">
        <v>244</v>
      </c>
      <c r="AD23" t="s">
        <v>244</v>
      </c>
      <c r="AE23" t="s">
        <v>244</v>
      </c>
      <c r="AF23" t="s">
        <v>244</v>
      </c>
      <c r="AG23" t="s">
        <v>244</v>
      </c>
      <c r="AH23" t="s">
        <v>244</v>
      </c>
      <c r="AI23" t="s">
        <v>244</v>
      </c>
      <c r="AJ23" t="s">
        <v>244</v>
      </c>
      <c r="AK23" t="s">
        <v>244</v>
      </c>
      <c r="AL23" t="s">
        <v>244</v>
      </c>
      <c r="AM23" t="s">
        <v>244</v>
      </c>
    </row>
    <row r="24" spans="1:39" x14ac:dyDescent="0.35">
      <c r="A24" t="s">
        <v>66</v>
      </c>
      <c r="B24" s="1">
        <v>45078</v>
      </c>
      <c r="C24" s="1">
        <v>45078</v>
      </c>
      <c r="D24">
        <v>0</v>
      </c>
      <c r="E24" t="s">
        <v>244</v>
      </c>
      <c r="F24" t="s">
        <v>244</v>
      </c>
      <c r="G24" t="s">
        <v>244</v>
      </c>
      <c r="H24" t="s">
        <v>244</v>
      </c>
      <c r="I24" t="s">
        <v>244</v>
      </c>
      <c r="J24" t="s">
        <v>244</v>
      </c>
      <c r="K24" t="s">
        <v>244</v>
      </c>
      <c r="L24" t="s">
        <v>244</v>
      </c>
      <c r="M24" t="s">
        <v>244</v>
      </c>
      <c r="N24" t="s">
        <v>244</v>
      </c>
      <c r="O24" t="s">
        <v>244</v>
      </c>
      <c r="P24" t="s">
        <v>244</v>
      </c>
      <c r="Q24" t="s">
        <v>244</v>
      </c>
      <c r="R24" t="s">
        <v>244</v>
      </c>
      <c r="S24" t="s">
        <v>244</v>
      </c>
      <c r="T24" t="s">
        <v>244</v>
      </c>
      <c r="U24" t="s">
        <v>244</v>
      </c>
      <c r="V24" t="s">
        <v>244</v>
      </c>
      <c r="W24" t="s">
        <v>244</v>
      </c>
      <c r="X24" t="s">
        <v>244</v>
      </c>
      <c r="Y24" t="s">
        <v>244</v>
      </c>
      <c r="Z24" t="s">
        <v>244</v>
      </c>
      <c r="AA24" t="s">
        <v>244</v>
      </c>
      <c r="AB24" t="s">
        <v>244</v>
      </c>
      <c r="AC24" t="s">
        <v>244</v>
      </c>
      <c r="AD24" t="s">
        <v>244</v>
      </c>
      <c r="AE24" t="s">
        <v>244</v>
      </c>
      <c r="AF24" t="s">
        <v>244</v>
      </c>
      <c r="AG24" t="s">
        <v>244</v>
      </c>
      <c r="AH24" t="s">
        <v>244</v>
      </c>
      <c r="AI24" t="s">
        <v>244</v>
      </c>
      <c r="AJ24" t="s">
        <v>244</v>
      </c>
      <c r="AK24" t="s">
        <v>244</v>
      </c>
      <c r="AL24" t="s">
        <v>244</v>
      </c>
      <c r="AM24" t="s">
        <v>244</v>
      </c>
    </row>
    <row r="25" spans="1:39" x14ac:dyDescent="0.35">
      <c r="A25" t="s">
        <v>204</v>
      </c>
      <c r="B25" s="1">
        <v>39680</v>
      </c>
      <c r="C25" s="1">
        <v>45078</v>
      </c>
      <c r="D25">
        <v>1</v>
      </c>
      <c r="E25">
        <v>1</v>
      </c>
      <c r="F25">
        <v>0</v>
      </c>
      <c r="G25">
        <v>0</v>
      </c>
      <c r="H25">
        <v>0</v>
      </c>
      <c r="I25">
        <v>1</v>
      </c>
      <c r="J25" t="s">
        <v>244</v>
      </c>
      <c r="K25" t="s">
        <v>244</v>
      </c>
      <c r="L25" t="s">
        <v>244</v>
      </c>
      <c r="M25" t="s">
        <v>244</v>
      </c>
      <c r="N25" t="s">
        <v>244</v>
      </c>
      <c r="O25" t="s">
        <v>244</v>
      </c>
      <c r="P25" t="s">
        <v>244</v>
      </c>
      <c r="Q25" t="s">
        <v>244</v>
      </c>
      <c r="R25" t="s">
        <v>244</v>
      </c>
      <c r="S25" t="s">
        <v>244</v>
      </c>
      <c r="T25" t="s">
        <v>244</v>
      </c>
      <c r="U25" t="s">
        <v>244</v>
      </c>
      <c r="V25" t="s">
        <v>244</v>
      </c>
      <c r="W25" t="s">
        <v>244</v>
      </c>
      <c r="X25" t="s">
        <v>244</v>
      </c>
      <c r="Y25" t="s">
        <v>244</v>
      </c>
      <c r="Z25" t="s">
        <v>244</v>
      </c>
      <c r="AA25" t="s">
        <v>244</v>
      </c>
      <c r="AB25" t="s">
        <v>244</v>
      </c>
      <c r="AC25" t="s">
        <v>244</v>
      </c>
      <c r="AD25" t="s">
        <v>244</v>
      </c>
      <c r="AE25" t="s">
        <v>244</v>
      </c>
      <c r="AF25" t="s">
        <v>244</v>
      </c>
      <c r="AG25" t="s">
        <v>244</v>
      </c>
      <c r="AH25" t="s">
        <v>244</v>
      </c>
      <c r="AI25" t="s">
        <v>244</v>
      </c>
      <c r="AJ25" t="s">
        <v>244</v>
      </c>
      <c r="AK25" t="s">
        <v>244</v>
      </c>
      <c r="AL25" t="s">
        <v>244</v>
      </c>
      <c r="AM25">
        <v>0</v>
      </c>
    </row>
    <row r="26" spans="1:39" x14ac:dyDescent="0.35">
      <c r="A26" t="s">
        <v>68</v>
      </c>
      <c r="B26" s="1">
        <v>45078</v>
      </c>
      <c r="C26" s="1">
        <v>45078</v>
      </c>
      <c r="D26">
        <v>0</v>
      </c>
      <c r="E26" t="s">
        <v>244</v>
      </c>
      <c r="F26" t="s">
        <v>244</v>
      </c>
      <c r="G26" t="s">
        <v>244</v>
      </c>
      <c r="H26" t="s">
        <v>244</v>
      </c>
      <c r="I26" t="s">
        <v>244</v>
      </c>
      <c r="J26" t="s">
        <v>244</v>
      </c>
      <c r="K26" t="s">
        <v>244</v>
      </c>
      <c r="L26" t="s">
        <v>244</v>
      </c>
      <c r="M26" t="s">
        <v>244</v>
      </c>
      <c r="N26" t="s">
        <v>244</v>
      </c>
      <c r="O26" t="s">
        <v>244</v>
      </c>
      <c r="P26" t="s">
        <v>244</v>
      </c>
      <c r="Q26" t="s">
        <v>244</v>
      </c>
      <c r="R26" t="s">
        <v>244</v>
      </c>
      <c r="S26" t="s">
        <v>244</v>
      </c>
      <c r="T26" t="s">
        <v>244</v>
      </c>
      <c r="U26" t="s">
        <v>244</v>
      </c>
      <c r="V26" t="s">
        <v>244</v>
      </c>
      <c r="W26" t="s">
        <v>244</v>
      </c>
      <c r="X26" t="s">
        <v>244</v>
      </c>
      <c r="Y26" t="s">
        <v>244</v>
      </c>
      <c r="Z26" t="s">
        <v>244</v>
      </c>
      <c r="AA26" t="s">
        <v>244</v>
      </c>
      <c r="AB26" t="s">
        <v>244</v>
      </c>
      <c r="AC26" t="s">
        <v>244</v>
      </c>
      <c r="AD26" t="s">
        <v>244</v>
      </c>
      <c r="AE26" t="s">
        <v>244</v>
      </c>
      <c r="AF26" t="s">
        <v>244</v>
      </c>
      <c r="AG26" t="s">
        <v>244</v>
      </c>
      <c r="AH26" t="s">
        <v>244</v>
      </c>
      <c r="AI26" t="s">
        <v>244</v>
      </c>
      <c r="AJ26" t="s">
        <v>244</v>
      </c>
      <c r="AK26" t="s">
        <v>244</v>
      </c>
      <c r="AL26" t="s">
        <v>244</v>
      </c>
      <c r="AM26" t="s">
        <v>244</v>
      </c>
    </row>
    <row r="27" spans="1:39" x14ac:dyDescent="0.35">
      <c r="A27" t="s">
        <v>69</v>
      </c>
      <c r="B27" s="1">
        <v>45078</v>
      </c>
      <c r="C27" s="1">
        <v>45078</v>
      </c>
      <c r="D27">
        <v>0</v>
      </c>
      <c r="E27" t="s">
        <v>244</v>
      </c>
      <c r="F27" t="s">
        <v>244</v>
      </c>
      <c r="G27" t="s">
        <v>244</v>
      </c>
      <c r="H27" t="s">
        <v>244</v>
      </c>
      <c r="I27" t="s">
        <v>244</v>
      </c>
      <c r="J27" t="s">
        <v>244</v>
      </c>
      <c r="K27" t="s">
        <v>244</v>
      </c>
      <c r="L27" t="s">
        <v>244</v>
      </c>
      <c r="M27" t="s">
        <v>244</v>
      </c>
      <c r="N27" t="s">
        <v>244</v>
      </c>
      <c r="O27" t="s">
        <v>244</v>
      </c>
      <c r="P27" t="s">
        <v>244</v>
      </c>
      <c r="Q27" t="s">
        <v>244</v>
      </c>
      <c r="R27" t="s">
        <v>244</v>
      </c>
      <c r="S27" t="s">
        <v>244</v>
      </c>
      <c r="T27" t="s">
        <v>244</v>
      </c>
      <c r="U27" t="s">
        <v>244</v>
      </c>
      <c r="V27" t="s">
        <v>244</v>
      </c>
      <c r="W27" t="s">
        <v>244</v>
      </c>
      <c r="X27" t="s">
        <v>244</v>
      </c>
      <c r="Y27" t="s">
        <v>244</v>
      </c>
      <c r="Z27" t="s">
        <v>244</v>
      </c>
      <c r="AA27" t="s">
        <v>244</v>
      </c>
      <c r="AB27" t="s">
        <v>244</v>
      </c>
      <c r="AC27" t="s">
        <v>244</v>
      </c>
      <c r="AD27" t="s">
        <v>244</v>
      </c>
      <c r="AE27" t="s">
        <v>244</v>
      </c>
      <c r="AF27" t="s">
        <v>244</v>
      </c>
      <c r="AG27" t="s">
        <v>244</v>
      </c>
      <c r="AH27" t="s">
        <v>244</v>
      </c>
      <c r="AI27" t="s">
        <v>244</v>
      </c>
      <c r="AJ27" t="s">
        <v>244</v>
      </c>
      <c r="AK27" t="s">
        <v>244</v>
      </c>
      <c r="AL27" t="s">
        <v>244</v>
      </c>
      <c r="AM27" t="s">
        <v>244</v>
      </c>
    </row>
    <row r="28" spans="1:39" x14ac:dyDescent="0.35">
      <c r="A28" t="s">
        <v>205</v>
      </c>
      <c r="B28" s="1">
        <v>45078</v>
      </c>
      <c r="C28" s="1">
        <v>45078</v>
      </c>
      <c r="D28">
        <v>0</v>
      </c>
      <c r="E28" t="s">
        <v>244</v>
      </c>
      <c r="F28" t="s">
        <v>244</v>
      </c>
      <c r="G28" t="s">
        <v>244</v>
      </c>
      <c r="H28" t="s">
        <v>244</v>
      </c>
      <c r="I28" t="s">
        <v>244</v>
      </c>
      <c r="J28" t="s">
        <v>244</v>
      </c>
      <c r="K28" t="s">
        <v>244</v>
      </c>
      <c r="L28" t="s">
        <v>244</v>
      </c>
      <c r="M28" t="s">
        <v>244</v>
      </c>
      <c r="N28" t="s">
        <v>244</v>
      </c>
      <c r="O28" t="s">
        <v>244</v>
      </c>
      <c r="P28" t="s">
        <v>244</v>
      </c>
      <c r="Q28" t="s">
        <v>244</v>
      </c>
      <c r="R28" t="s">
        <v>244</v>
      </c>
      <c r="S28" t="s">
        <v>244</v>
      </c>
      <c r="T28" t="s">
        <v>244</v>
      </c>
      <c r="U28" t="s">
        <v>244</v>
      </c>
      <c r="V28" t="s">
        <v>244</v>
      </c>
      <c r="W28" t="s">
        <v>244</v>
      </c>
      <c r="X28" t="s">
        <v>244</v>
      </c>
      <c r="Y28" t="s">
        <v>244</v>
      </c>
      <c r="Z28" t="s">
        <v>244</v>
      </c>
      <c r="AA28" t="s">
        <v>244</v>
      </c>
      <c r="AB28" t="s">
        <v>244</v>
      </c>
      <c r="AC28" t="s">
        <v>244</v>
      </c>
      <c r="AD28" t="s">
        <v>244</v>
      </c>
      <c r="AE28" t="s">
        <v>244</v>
      </c>
      <c r="AF28" t="s">
        <v>244</v>
      </c>
      <c r="AG28" t="s">
        <v>244</v>
      </c>
      <c r="AH28" t="s">
        <v>244</v>
      </c>
      <c r="AI28" t="s">
        <v>244</v>
      </c>
      <c r="AJ28" t="s">
        <v>244</v>
      </c>
      <c r="AK28" t="s">
        <v>244</v>
      </c>
      <c r="AL28" t="s">
        <v>244</v>
      </c>
      <c r="AM28" t="s">
        <v>244</v>
      </c>
    </row>
    <row r="29" spans="1:39" x14ac:dyDescent="0.35">
      <c r="A29" t="s">
        <v>206</v>
      </c>
      <c r="B29" s="1">
        <v>45078</v>
      </c>
      <c r="C29" s="1">
        <v>45078</v>
      </c>
      <c r="D29">
        <v>0</v>
      </c>
      <c r="E29" t="s">
        <v>244</v>
      </c>
      <c r="F29" t="s">
        <v>244</v>
      </c>
      <c r="G29" t="s">
        <v>244</v>
      </c>
      <c r="H29" t="s">
        <v>244</v>
      </c>
      <c r="I29" t="s">
        <v>244</v>
      </c>
      <c r="J29" t="s">
        <v>244</v>
      </c>
      <c r="K29" t="s">
        <v>244</v>
      </c>
      <c r="L29" t="s">
        <v>244</v>
      </c>
      <c r="M29" t="s">
        <v>244</v>
      </c>
      <c r="N29" t="s">
        <v>244</v>
      </c>
      <c r="O29" t="s">
        <v>244</v>
      </c>
      <c r="P29" t="s">
        <v>244</v>
      </c>
      <c r="Q29" t="s">
        <v>244</v>
      </c>
      <c r="R29" t="s">
        <v>244</v>
      </c>
      <c r="S29" t="s">
        <v>244</v>
      </c>
      <c r="T29" t="s">
        <v>244</v>
      </c>
      <c r="U29" t="s">
        <v>244</v>
      </c>
      <c r="V29" t="s">
        <v>244</v>
      </c>
      <c r="W29" t="s">
        <v>244</v>
      </c>
      <c r="X29" t="s">
        <v>244</v>
      </c>
      <c r="Y29" t="s">
        <v>244</v>
      </c>
      <c r="Z29" t="s">
        <v>244</v>
      </c>
      <c r="AA29" t="s">
        <v>244</v>
      </c>
      <c r="AB29" t="s">
        <v>244</v>
      </c>
      <c r="AC29" t="s">
        <v>244</v>
      </c>
      <c r="AD29" t="s">
        <v>244</v>
      </c>
      <c r="AE29" t="s">
        <v>244</v>
      </c>
      <c r="AF29" t="s">
        <v>244</v>
      </c>
      <c r="AG29" t="s">
        <v>244</v>
      </c>
      <c r="AH29" t="s">
        <v>244</v>
      </c>
      <c r="AI29" t="s">
        <v>244</v>
      </c>
      <c r="AJ29" t="s">
        <v>244</v>
      </c>
      <c r="AK29" t="s">
        <v>244</v>
      </c>
      <c r="AL29" t="s">
        <v>244</v>
      </c>
      <c r="AM29" t="s">
        <v>244</v>
      </c>
    </row>
    <row r="30" spans="1:39" x14ac:dyDescent="0.35">
      <c r="A30" t="s">
        <v>209</v>
      </c>
      <c r="B30" s="1">
        <v>45078</v>
      </c>
      <c r="C30" s="1">
        <v>45078</v>
      </c>
      <c r="D30">
        <v>0</v>
      </c>
      <c r="E30" t="s">
        <v>244</v>
      </c>
      <c r="F30" t="s">
        <v>244</v>
      </c>
      <c r="G30" t="s">
        <v>244</v>
      </c>
      <c r="H30" t="s">
        <v>244</v>
      </c>
      <c r="I30" t="s">
        <v>244</v>
      </c>
      <c r="J30" t="s">
        <v>244</v>
      </c>
      <c r="K30" t="s">
        <v>244</v>
      </c>
      <c r="L30" t="s">
        <v>244</v>
      </c>
      <c r="M30" t="s">
        <v>244</v>
      </c>
      <c r="N30" t="s">
        <v>244</v>
      </c>
      <c r="O30" t="s">
        <v>244</v>
      </c>
      <c r="P30" t="s">
        <v>244</v>
      </c>
      <c r="Q30" t="s">
        <v>244</v>
      </c>
      <c r="R30" t="s">
        <v>244</v>
      </c>
      <c r="S30" t="s">
        <v>244</v>
      </c>
      <c r="T30" t="s">
        <v>244</v>
      </c>
      <c r="U30" t="s">
        <v>244</v>
      </c>
      <c r="V30" t="s">
        <v>244</v>
      </c>
      <c r="W30" t="s">
        <v>244</v>
      </c>
      <c r="X30" t="s">
        <v>244</v>
      </c>
      <c r="Y30" t="s">
        <v>244</v>
      </c>
      <c r="Z30" t="s">
        <v>244</v>
      </c>
      <c r="AA30" t="s">
        <v>244</v>
      </c>
      <c r="AB30" t="s">
        <v>244</v>
      </c>
      <c r="AC30" t="s">
        <v>244</v>
      </c>
      <c r="AD30" t="s">
        <v>244</v>
      </c>
      <c r="AE30" t="s">
        <v>244</v>
      </c>
      <c r="AF30" t="s">
        <v>244</v>
      </c>
      <c r="AG30" t="s">
        <v>244</v>
      </c>
      <c r="AH30" t="s">
        <v>244</v>
      </c>
      <c r="AI30" t="s">
        <v>244</v>
      </c>
      <c r="AJ30" t="s">
        <v>244</v>
      </c>
      <c r="AK30" t="s">
        <v>244</v>
      </c>
      <c r="AL30" t="s">
        <v>244</v>
      </c>
      <c r="AM30" t="s">
        <v>244</v>
      </c>
    </row>
    <row r="31" spans="1:39" x14ac:dyDescent="0.35">
      <c r="A31" t="s">
        <v>70</v>
      </c>
      <c r="B31" s="1">
        <v>45078</v>
      </c>
      <c r="C31" s="1">
        <v>45078</v>
      </c>
      <c r="D31">
        <v>0</v>
      </c>
      <c r="E31" t="s">
        <v>244</v>
      </c>
      <c r="F31" t="s">
        <v>244</v>
      </c>
      <c r="G31" t="s">
        <v>244</v>
      </c>
      <c r="H31" t="s">
        <v>244</v>
      </c>
      <c r="I31" t="s">
        <v>244</v>
      </c>
      <c r="J31" t="s">
        <v>244</v>
      </c>
      <c r="K31" t="s">
        <v>244</v>
      </c>
      <c r="L31" t="s">
        <v>244</v>
      </c>
      <c r="M31" t="s">
        <v>244</v>
      </c>
      <c r="N31" t="s">
        <v>244</v>
      </c>
      <c r="O31" t="s">
        <v>244</v>
      </c>
      <c r="P31" t="s">
        <v>244</v>
      </c>
      <c r="Q31" t="s">
        <v>244</v>
      </c>
      <c r="R31" t="s">
        <v>244</v>
      </c>
      <c r="S31" t="s">
        <v>244</v>
      </c>
      <c r="T31" t="s">
        <v>244</v>
      </c>
      <c r="U31" t="s">
        <v>244</v>
      </c>
      <c r="V31" t="s">
        <v>244</v>
      </c>
      <c r="W31" t="s">
        <v>244</v>
      </c>
      <c r="X31" t="s">
        <v>244</v>
      </c>
      <c r="Y31" t="s">
        <v>244</v>
      </c>
      <c r="Z31" t="s">
        <v>244</v>
      </c>
      <c r="AA31" t="s">
        <v>244</v>
      </c>
      <c r="AB31" t="s">
        <v>244</v>
      </c>
      <c r="AC31" t="s">
        <v>244</v>
      </c>
      <c r="AD31" t="s">
        <v>244</v>
      </c>
      <c r="AE31" t="s">
        <v>244</v>
      </c>
      <c r="AF31" t="s">
        <v>244</v>
      </c>
      <c r="AG31" t="s">
        <v>244</v>
      </c>
      <c r="AH31" t="s">
        <v>244</v>
      </c>
      <c r="AI31" t="s">
        <v>244</v>
      </c>
      <c r="AJ31" t="s">
        <v>244</v>
      </c>
      <c r="AK31" t="s">
        <v>244</v>
      </c>
      <c r="AL31" t="s">
        <v>244</v>
      </c>
      <c r="AM31" t="s">
        <v>244</v>
      </c>
    </row>
    <row r="32" spans="1:39" x14ac:dyDescent="0.35">
      <c r="A32" t="s">
        <v>71</v>
      </c>
      <c r="B32" s="1">
        <v>39717</v>
      </c>
      <c r="C32" s="1">
        <v>45078</v>
      </c>
      <c r="D32">
        <v>1</v>
      </c>
      <c r="E32">
        <v>1</v>
      </c>
      <c r="F32">
        <v>0</v>
      </c>
      <c r="G32">
        <v>0</v>
      </c>
      <c r="H32">
        <v>0</v>
      </c>
      <c r="I32">
        <v>1</v>
      </c>
      <c r="J32" t="s">
        <v>244</v>
      </c>
      <c r="K32" t="s">
        <v>244</v>
      </c>
      <c r="L32" t="s">
        <v>244</v>
      </c>
      <c r="M32" t="s">
        <v>244</v>
      </c>
      <c r="N32" t="s">
        <v>244</v>
      </c>
      <c r="O32" t="s">
        <v>244</v>
      </c>
      <c r="P32" t="s">
        <v>244</v>
      </c>
      <c r="Q32" t="s">
        <v>244</v>
      </c>
      <c r="R32" t="s">
        <v>244</v>
      </c>
      <c r="S32" t="s">
        <v>244</v>
      </c>
      <c r="T32" t="s">
        <v>244</v>
      </c>
      <c r="U32" t="s">
        <v>244</v>
      </c>
      <c r="V32" t="s">
        <v>244</v>
      </c>
      <c r="W32" t="s">
        <v>244</v>
      </c>
      <c r="X32" t="s">
        <v>244</v>
      </c>
      <c r="Y32" t="s">
        <v>244</v>
      </c>
      <c r="Z32" t="s">
        <v>244</v>
      </c>
      <c r="AA32" t="s">
        <v>244</v>
      </c>
      <c r="AB32" t="s">
        <v>244</v>
      </c>
      <c r="AC32" t="s">
        <v>244</v>
      </c>
      <c r="AD32" t="s">
        <v>244</v>
      </c>
      <c r="AE32" t="s">
        <v>244</v>
      </c>
      <c r="AF32" t="s">
        <v>244</v>
      </c>
      <c r="AG32" t="s">
        <v>244</v>
      </c>
      <c r="AH32" t="s">
        <v>244</v>
      </c>
      <c r="AI32" t="s">
        <v>244</v>
      </c>
      <c r="AJ32" t="s">
        <v>244</v>
      </c>
      <c r="AK32" t="s">
        <v>244</v>
      </c>
      <c r="AL32" t="s">
        <v>244</v>
      </c>
      <c r="AM32">
        <v>1</v>
      </c>
    </row>
    <row r="33" spans="1:39" x14ac:dyDescent="0.35">
      <c r="A33" t="s">
        <v>74</v>
      </c>
      <c r="B33" s="1">
        <v>43209</v>
      </c>
      <c r="C33" s="1">
        <v>45078</v>
      </c>
      <c r="D33">
        <v>1</v>
      </c>
      <c r="E33">
        <v>1</v>
      </c>
      <c r="F33">
        <v>0</v>
      </c>
      <c r="G33">
        <v>0</v>
      </c>
      <c r="H33">
        <v>0</v>
      </c>
      <c r="I33">
        <v>1</v>
      </c>
      <c r="J33" t="s">
        <v>244</v>
      </c>
      <c r="K33" t="s">
        <v>244</v>
      </c>
      <c r="L33" t="s">
        <v>244</v>
      </c>
      <c r="M33" t="s">
        <v>244</v>
      </c>
      <c r="N33" t="s">
        <v>244</v>
      </c>
      <c r="O33" t="s">
        <v>244</v>
      </c>
      <c r="P33" t="s">
        <v>244</v>
      </c>
      <c r="Q33" t="s">
        <v>244</v>
      </c>
      <c r="R33" t="s">
        <v>244</v>
      </c>
      <c r="S33" t="s">
        <v>244</v>
      </c>
      <c r="T33" t="s">
        <v>244</v>
      </c>
      <c r="U33" t="s">
        <v>244</v>
      </c>
      <c r="V33" t="s">
        <v>244</v>
      </c>
      <c r="W33" t="s">
        <v>244</v>
      </c>
      <c r="X33" t="s">
        <v>244</v>
      </c>
      <c r="Y33" t="s">
        <v>244</v>
      </c>
      <c r="Z33" t="s">
        <v>244</v>
      </c>
      <c r="AA33" t="s">
        <v>244</v>
      </c>
      <c r="AB33" t="s">
        <v>244</v>
      </c>
      <c r="AC33" t="s">
        <v>244</v>
      </c>
      <c r="AD33" t="s">
        <v>244</v>
      </c>
      <c r="AE33" t="s">
        <v>244</v>
      </c>
      <c r="AF33" t="s">
        <v>244</v>
      </c>
      <c r="AG33" t="s">
        <v>244</v>
      </c>
      <c r="AH33" t="s">
        <v>244</v>
      </c>
      <c r="AI33" t="s">
        <v>244</v>
      </c>
      <c r="AJ33" t="s">
        <v>244</v>
      </c>
      <c r="AK33" t="s">
        <v>244</v>
      </c>
      <c r="AL33" t="s">
        <v>244</v>
      </c>
      <c r="AM33">
        <v>0</v>
      </c>
    </row>
    <row r="34" spans="1:39" x14ac:dyDescent="0.35">
      <c r="A34" t="s">
        <v>76</v>
      </c>
      <c r="B34" s="1">
        <v>45078</v>
      </c>
      <c r="C34" s="1">
        <v>45078</v>
      </c>
      <c r="D34">
        <v>0</v>
      </c>
      <c r="E34" t="s">
        <v>244</v>
      </c>
      <c r="F34" t="s">
        <v>244</v>
      </c>
      <c r="G34" t="s">
        <v>244</v>
      </c>
      <c r="H34" t="s">
        <v>244</v>
      </c>
      <c r="I34" t="s">
        <v>244</v>
      </c>
      <c r="J34" t="s">
        <v>244</v>
      </c>
      <c r="K34" t="s">
        <v>244</v>
      </c>
      <c r="L34" t="s">
        <v>244</v>
      </c>
      <c r="M34" t="s">
        <v>244</v>
      </c>
      <c r="N34" t="s">
        <v>244</v>
      </c>
      <c r="O34" t="s">
        <v>244</v>
      </c>
      <c r="P34" t="s">
        <v>244</v>
      </c>
      <c r="Q34" t="s">
        <v>244</v>
      </c>
      <c r="R34" t="s">
        <v>244</v>
      </c>
      <c r="S34" t="s">
        <v>244</v>
      </c>
      <c r="T34" t="s">
        <v>244</v>
      </c>
      <c r="U34" t="s">
        <v>244</v>
      </c>
      <c r="V34" t="s">
        <v>244</v>
      </c>
      <c r="W34" t="s">
        <v>244</v>
      </c>
      <c r="X34" t="s">
        <v>244</v>
      </c>
      <c r="Y34" t="s">
        <v>244</v>
      </c>
      <c r="Z34" t="s">
        <v>244</v>
      </c>
      <c r="AA34" t="s">
        <v>244</v>
      </c>
      <c r="AB34" t="s">
        <v>244</v>
      </c>
      <c r="AC34" t="s">
        <v>244</v>
      </c>
      <c r="AD34" t="s">
        <v>244</v>
      </c>
      <c r="AE34" t="s">
        <v>244</v>
      </c>
      <c r="AF34" t="s">
        <v>244</v>
      </c>
      <c r="AG34" t="s">
        <v>244</v>
      </c>
      <c r="AH34" t="s">
        <v>244</v>
      </c>
      <c r="AI34" t="s">
        <v>244</v>
      </c>
      <c r="AJ34" t="s">
        <v>244</v>
      </c>
      <c r="AK34" t="s">
        <v>244</v>
      </c>
      <c r="AL34" t="s">
        <v>244</v>
      </c>
      <c r="AM34" t="s">
        <v>244</v>
      </c>
    </row>
    <row r="35" spans="1:39" x14ac:dyDescent="0.35">
      <c r="A35" t="s">
        <v>207</v>
      </c>
      <c r="B35" s="1">
        <v>45078</v>
      </c>
      <c r="C35" s="1">
        <v>45078</v>
      </c>
      <c r="D35">
        <v>0</v>
      </c>
      <c r="E35" t="s">
        <v>244</v>
      </c>
      <c r="F35" t="s">
        <v>244</v>
      </c>
      <c r="G35" t="s">
        <v>244</v>
      </c>
      <c r="H35" t="s">
        <v>244</v>
      </c>
      <c r="I35" t="s">
        <v>244</v>
      </c>
      <c r="J35" t="s">
        <v>244</v>
      </c>
      <c r="K35" t="s">
        <v>244</v>
      </c>
      <c r="L35" t="s">
        <v>244</v>
      </c>
      <c r="M35" t="s">
        <v>244</v>
      </c>
      <c r="N35" t="s">
        <v>244</v>
      </c>
      <c r="O35" t="s">
        <v>244</v>
      </c>
      <c r="P35" t="s">
        <v>244</v>
      </c>
      <c r="Q35" t="s">
        <v>244</v>
      </c>
      <c r="R35" t="s">
        <v>244</v>
      </c>
      <c r="S35" t="s">
        <v>244</v>
      </c>
      <c r="T35" t="s">
        <v>244</v>
      </c>
      <c r="U35" t="s">
        <v>244</v>
      </c>
      <c r="V35" t="s">
        <v>244</v>
      </c>
      <c r="W35" t="s">
        <v>244</v>
      </c>
      <c r="X35" t="s">
        <v>244</v>
      </c>
      <c r="Y35" t="s">
        <v>244</v>
      </c>
      <c r="Z35" t="s">
        <v>244</v>
      </c>
      <c r="AA35" t="s">
        <v>244</v>
      </c>
      <c r="AB35" t="s">
        <v>244</v>
      </c>
      <c r="AC35" t="s">
        <v>244</v>
      </c>
      <c r="AD35" t="s">
        <v>244</v>
      </c>
      <c r="AE35" t="s">
        <v>244</v>
      </c>
      <c r="AF35" t="s">
        <v>244</v>
      </c>
      <c r="AG35" t="s">
        <v>244</v>
      </c>
      <c r="AH35" t="s">
        <v>244</v>
      </c>
      <c r="AI35" t="s">
        <v>244</v>
      </c>
      <c r="AJ35" t="s">
        <v>244</v>
      </c>
      <c r="AK35" t="s">
        <v>244</v>
      </c>
      <c r="AL35" t="s">
        <v>244</v>
      </c>
      <c r="AM35" t="s">
        <v>244</v>
      </c>
    </row>
    <row r="36" spans="1:39" x14ac:dyDescent="0.35">
      <c r="A36" t="s">
        <v>77</v>
      </c>
      <c r="B36" s="1">
        <v>45078</v>
      </c>
      <c r="C36" s="1">
        <v>45078</v>
      </c>
      <c r="D36">
        <v>0</v>
      </c>
      <c r="E36" t="s">
        <v>244</v>
      </c>
      <c r="F36" t="s">
        <v>244</v>
      </c>
      <c r="G36" t="s">
        <v>244</v>
      </c>
      <c r="H36" t="s">
        <v>244</v>
      </c>
      <c r="I36" t="s">
        <v>244</v>
      </c>
      <c r="J36" t="s">
        <v>244</v>
      </c>
      <c r="K36" t="s">
        <v>244</v>
      </c>
      <c r="L36" t="s">
        <v>244</v>
      </c>
      <c r="M36" t="s">
        <v>244</v>
      </c>
      <c r="N36" t="s">
        <v>244</v>
      </c>
      <c r="O36" t="s">
        <v>244</v>
      </c>
      <c r="P36" t="s">
        <v>244</v>
      </c>
      <c r="Q36" t="s">
        <v>244</v>
      </c>
      <c r="R36" t="s">
        <v>244</v>
      </c>
      <c r="S36" t="s">
        <v>244</v>
      </c>
      <c r="T36" t="s">
        <v>244</v>
      </c>
      <c r="U36" t="s">
        <v>244</v>
      </c>
      <c r="V36" t="s">
        <v>244</v>
      </c>
      <c r="W36" t="s">
        <v>244</v>
      </c>
      <c r="X36" t="s">
        <v>244</v>
      </c>
      <c r="Y36" t="s">
        <v>244</v>
      </c>
      <c r="Z36" t="s">
        <v>244</v>
      </c>
      <c r="AA36" t="s">
        <v>244</v>
      </c>
      <c r="AB36" t="s">
        <v>244</v>
      </c>
      <c r="AC36" t="s">
        <v>244</v>
      </c>
      <c r="AD36" t="s">
        <v>244</v>
      </c>
      <c r="AE36" t="s">
        <v>244</v>
      </c>
      <c r="AF36" t="s">
        <v>244</v>
      </c>
      <c r="AG36" t="s">
        <v>244</v>
      </c>
      <c r="AH36" t="s">
        <v>244</v>
      </c>
      <c r="AI36" t="s">
        <v>244</v>
      </c>
      <c r="AJ36" t="s">
        <v>244</v>
      </c>
      <c r="AK36" t="s">
        <v>244</v>
      </c>
      <c r="AL36" t="s">
        <v>244</v>
      </c>
      <c r="AM36" t="s">
        <v>244</v>
      </c>
    </row>
    <row r="37" spans="1:39" x14ac:dyDescent="0.35">
      <c r="A37" t="s">
        <v>78</v>
      </c>
      <c r="B37" s="1">
        <v>37782</v>
      </c>
      <c r="C37" s="1">
        <v>45078</v>
      </c>
      <c r="D37">
        <v>1</v>
      </c>
      <c r="E37">
        <v>2</v>
      </c>
      <c r="F37">
        <v>0</v>
      </c>
      <c r="G37">
        <v>0</v>
      </c>
      <c r="H37">
        <v>0</v>
      </c>
      <c r="I37">
        <v>1</v>
      </c>
      <c r="J37" t="s">
        <v>244</v>
      </c>
      <c r="K37" t="s">
        <v>244</v>
      </c>
      <c r="L37" t="s">
        <v>244</v>
      </c>
      <c r="M37" t="s">
        <v>244</v>
      </c>
      <c r="N37" t="s">
        <v>244</v>
      </c>
      <c r="O37" t="s">
        <v>244</v>
      </c>
      <c r="P37" t="s">
        <v>244</v>
      </c>
      <c r="Q37" t="s">
        <v>244</v>
      </c>
      <c r="R37" t="s">
        <v>244</v>
      </c>
      <c r="S37" t="s">
        <v>244</v>
      </c>
      <c r="T37" t="s">
        <v>244</v>
      </c>
      <c r="U37" t="s">
        <v>244</v>
      </c>
      <c r="V37" t="s">
        <v>244</v>
      </c>
      <c r="W37" t="s">
        <v>244</v>
      </c>
      <c r="X37" t="s">
        <v>244</v>
      </c>
      <c r="Y37" t="s">
        <v>244</v>
      </c>
      <c r="Z37" t="s">
        <v>244</v>
      </c>
      <c r="AA37" t="s">
        <v>244</v>
      </c>
      <c r="AB37" t="s">
        <v>244</v>
      </c>
      <c r="AC37" t="s">
        <v>244</v>
      </c>
      <c r="AD37" t="s">
        <v>244</v>
      </c>
      <c r="AE37" t="s">
        <v>244</v>
      </c>
      <c r="AF37" t="s">
        <v>244</v>
      </c>
      <c r="AG37" t="s">
        <v>244</v>
      </c>
      <c r="AH37" t="s">
        <v>244</v>
      </c>
      <c r="AI37" t="s">
        <v>244</v>
      </c>
      <c r="AJ37" t="s">
        <v>244</v>
      </c>
      <c r="AK37" t="s">
        <v>244</v>
      </c>
      <c r="AL37" t="s">
        <v>244</v>
      </c>
      <c r="AM37">
        <v>0</v>
      </c>
    </row>
    <row r="38" spans="1:39" x14ac:dyDescent="0.35">
      <c r="A38" t="s">
        <v>82</v>
      </c>
      <c r="B38" s="1">
        <v>44944</v>
      </c>
      <c r="C38" s="1">
        <v>45078</v>
      </c>
      <c r="D38">
        <v>1</v>
      </c>
      <c r="E38">
        <v>0</v>
      </c>
      <c r="F38">
        <v>0</v>
      </c>
      <c r="G38">
        <v>0</v>
      </c>
      <c r="H38">
        <v>0</v>
      </c>
      <c r="I38">
        <v>1</v>
      </c>
      <c r="J38" t="s">
        <v>244</v>
      </c>
      <c r="K38" t="s">
        <v>244</v>
      </c>
      <c r="L38" t="s">
        <v>244</v>
      </c>
      <c r="M38" t="s">
        <v>244</v>
      </c>
      <c r="N38" t="s">
        <v>244</v>
      </c>
      <c r="O38" t="s">
        <v>244</v>
      </c>
      <c r="P38" t="s">
        <v>244</v>
      </c>
      <c r="Q38" t="s">
        <v>244</v>
      </c>
      <c r="R38" t="s">
        <v>244</v>
      </c>
      <c r="S38" t="s">
        <v>244</v>
      </c>
      <c r="T38" t="s">
        <v>244</v>
      </c>
      <c r="U38" t="s">
        <v>244</v>
      </c>
      <c r="V38" t="s">
        <v>244</v>
      </c>
      <c r="W38" t="s">
        <v>244</v>
      </c>
      <c r="X38" t="s">
        <v>244</v>
      </c>
      <c r="Y38" t="s">
        <v>244</v>
      </c>
      <c r="Z38" t="s">
        <v>244</v>
      </c>
      <c r="AA38" t="s">
        <v>244</v>
      </c>
      <c r="AB38" t="s">
        <v>244</v>
      </c>
      <c r="AC38" t="s">
        <v>244</v>
      </c>
      <c r="AD38" t="s">
        <v>244</v>
      </c>
      <c r="AE38" t="s">
        <v>244</v>
      </c>
      <c r="AF38" t="s">
        <v>244</v>
      </c>
      <c r="AG38" t="s">
        <v>244</v>
      </c>
      <c r="AH38" t="s">
        <v>244</v>
      </c>
      <c r="AI38" t="s">
        <v>244</v>
      </c>
      <c r="AJ38" t="s">
        <v>244</v>
      </c>
      <c r="AK38" t="s">
        <v>244</v>
      </c>
      <c r="AL38" t="s">
        <v>244</v>
      </c>
      <c r="AM38">
        <v>0</v>
      </c>
    </row>
    <row r="39" spans="1:39" x14ac:dyDescent="0.35">
      <c r="A39" t="s">
        <v>85</v>
      </c>
      <c r="B39" s="1">
        <v>44957</v>
      </c>
      <c r="C39" s="1">
        <v>45078</v>
      </c>
      <c r="D39">
        <v>1</v>
      </c>
      <c r="E39">
        <v>0</v>
      </c>
      <c r="F39">
        <v>0</v>
      </c>
      <c r="G39">
        <v>1</v>
      </c>
      <c r="H39">
        <v>0</v>
      </c>
      <c r="I39">
        <v>0</v>
      </c>
      <c r="J39">
        <v>0</v>
      </c>
      <c r="K39">
        <v>1</v>
      </c>
      <c r="L39">
        <v>0</v>
      </c>
      <c r="M39">
        <v>1</v>
      </c>
      <c r="N39">
        <v>0</v>
      </c>
      <c r="O39">
        <v>0</v>
      </c>
      <c r="P39">
        <v>0</v>
      </c>
      <c r="Q39">
        <v>1</v>
      </c>
      <c r="R39">
        <v>1</v>
      </c>
      <c r="S39">
        <v>1</v>
      </c>
      <c r="T39">
        <v>0</v>
      </c>
      <c r="U39">
        <v>0</v>
      </c>
      <c r="V39">
        <v>0</v>
      </c>
      <c r="W39">
        <v>0</v>
      </c>
      <c r="X39">
        <v>0</v>
      </c>
      <c r="Y39">
        <v>0</v>
      </c>
      <c r="Z39">
        <v>1</v>
      </c>
      <c r="AA39">
        <v>0</v>
      </c>
      <c r="AB39">
        <v>0</v>
      </c>
      <c r="AC39">
        <v>0</v>
      </c>
      <c r="AD39">
        <v>0</v>
      </c>
      <c r="AE39">
        <v>1</v>
      </c>
      <c r="AF39">
        <v>0</v>
      </c>
      <c r="AG39">
        <v>0</v>
      </c>
      <c r="AH39">
        <v>1</v>
      </c>
      <c r="AI39">
        <v>0</v>
      </c>
      <c r="AJ39">
        <v>0</v>
      </c>
      <c r="AK39">
        <v>0</v>
      </c>
      <c r="AL39">
        <v>1</v>
      </c>
      <c r="AM39">
        <v>1</v>
      </c>
    </row>
    <row r="40" spans="1:39" x14ac:dyDescent="0.35">
      <c r="A40" t="s">
        <v>93</v>
      </c>
      <c r="B40" s="1">
        <v>45078</v>
      </c>
      <c r="C40" s="1">
        <v>45078</v>
      </c>
      <c r="D40">
        <v>0</v>
      </c>
      <c r="E40" t="s">
        <v>244</v>
      </c>
      <c r="F40" t="s">
        <v>244</v>
      </c>
      <c r="G40" t="s">
        <v>244</v>
      </c>
      <c r="H40" t="s">
        <v>244</v>
      </c>
      <c r="I40" t="s">
        <v>244</v>
      </c>
      <c r="J40" t="s">
        <v>244</v>
      </c>
      <c r="K40" t="s">
        <v>244</v>
      </c>
      <c r="L40" t="s">
        <v>244</v>
      </c>
      <c r="M40" t="s">
        <v>244</v>
      </c>
      <c r="N40" t="s">
        <v>244</v>
      </c>
      <c r="O40" t="s">
        <v>244</v>
      </c>
      <c r="P40" t="s">
        <v>244</v>
      </c>
      <c r="Q40" t="s">
        <v>244</v>
      </c>
      <c r="R40" t="s">
        <v>244</v>
      </c>
      <c r="S40" t="s">
        <v>244</v>
      </c>
      <c r="T40" t="s">
        <v>244</v>
      </c>
      <c r="U40" t="s">
        <v>244</v>
      </c>
      <c r="V40" t="s">
        <v>244</v>
      </c>
      <c r="W40" t="s">
        <v>244</v>
      </c>
      <c r="X40" t="s">
        <v>244</v>
      </c>
      <c r="Y40" t="s">
        <v>244</v>
      </c>
      <c r="Z40" t="s">
        <v>244</v>
      </c>
      <c r="AA40" t="s">
        <v>244</v>
      </c>
      <c r="AB40" t="s">
        <v>244</v>
      </c>
      <c r="AC40" t="s">
        <v>244</v>
      </c>
      <c r="AD40" t="s">
        <v>244</v>
      </c>
      <c r="AE40" t="s">
        <v>244</v>
      </c>
      <c r="AF40" t="s">
        <v>244</v>
      </c>
      <c r="AG40" t="s">
        <v>244</v>
      </c>
      <c r="AH40" t="s">
        <v>244</v>
      </c>
      <c r="AI40" t="s">
        <v>244</v>
      </c>
      <c r="AJ40" t="s">
        <v>244</v>
      </c>
      <c r="AK40" t="s">
        <v>244</v>
      </c>
      <c r="AL40" t="s">
        <v>244</v>
      </c>
      <c r="AM40" t="s">
        <v>244</v>
      </c>
    </row>
    <row r="41" spans="1:39" x14ac:dyDescent="0.35">
      <c r="A41" t="s">
        <v>94</v>
      </c>
      <c r="B41" s="1">
        <v>45078</v>
      </c>
      <c r="C41" s="1">
        <v>45078</v>
      </c>
      <c r="D41">
        <v>0</v>
      </c>
      <c r="E41" t="s">
        <v>244</v>
      </c>
      <c r="F41" t="s">
        <v>244</v>
      </c>
      <c r="G41" t="s">
        <v>244</v>
      </c>
      <c r="H41" t="s">
        <v>244</v>
      </c>
      <c r="I41" t="s">
        <v>244</v>
      </c>
      <c r="J41" t="s">
        <v>244</v>
      </c>
      <c r="K41" t="s">
        <v>244</v>
      </c>
      <c r="L41" t="s">
        <v>244</v>
      </c>
      <c r="M41" t="s">
        <v>244</v>
      </c>
      <c r="N41" t="s">
        <v>244</v>
      </c>
      <c r="O41" t="s">
        <v>244</v>
      </c>
      <c r="P41" t="s">
        <v>244</v>
      </c>
      <c r="Q41" t="s">
        <v>244</v>
      </c>
      <c r="R41" t="s">
        <v>244</v>
      </c>
      <c r="S41" t="s">
        <v>244</v>
      </c>
      <c r="T41" t="s">
        <v>244</v>
      </c>
      <c r="U41" t="s">
        <v>244</v>
      </c>
      <c r="V41" t="s">
        <v>244</v>
      </c>
      <c r="W41" t="s">
        <v>244</v>
      </c>
      <c r="X41" t="s">
        <v>244</v>
      </c>
      <c r="Y41" t="s">
        <v>244</v>
      </c>
      <c r="Z41" t="s">
        <v>244</v>
      </c>
      <c r="AA41" t="s">
        <v>244</v>
      </c>
      <c r="AB41" t="s">
        <v>244</v>
      </c>
      <c r="AC41" t="s">
        <v>244</v>
      </c>
      <c r="AD41" t="s">
        <v>244</v>
      </c>
      <c r="AE41" t="s">
        <v>244</v>
      </c>
      <c r="AF41" t="s">
        <v>244</v>
      </c>
      <c r="AG41" t="s">
        <v>244</v>
      </c>
      <c r="AH41" t="s">
        <v>244</v>
      </c>
      <c r="AI41" t="s">
        <v>244</v>
      </c>
      <c r="AJ41" t="s">
        <v>244</v>
      </c>
      <c r="AK41" t="s">
        <v>244</v>
      </c>
      <c r="AL41" t="s">
        <v>244</v>
      </c>
      <c r="AM41" t="s">
        <v>244</v>
      </c>
    </row>
    <row r="42" spans="1:39" x14ac:dyDescent="0.35">
      <c r="A42" t="s">
        <v>95</v>
      </c>
      <c r="B42" s="1">
        <v>43384</v>
      </c>
      <c r="C42" s="1">
        <v>45078</v>
      </c>
      <c r="D42">
        <v>1</v>
      </c>
      <c r="E42">
        <v>2</v>
      </c>
      <c r="F42">
        <v>0</v>
      </c>
      <c r="G42">
        <v>0</v>
      </c>
      <c r="H42">
        <v>0</v>
      </c>
      <c r="I42">
        <v>1</v>
      </c>
      <c r="J42" t="s">
        <v>244</v>
      </c>
      <c r="K42" t="s">
        <v>244</v>
      </c>
      <c r="L42" t="s">
        <v>244</v>
      </c>
      <c r="M42" t="s">
        <v>244</v>
      </c>
      <c r="N42" t="s">
        <v>244</v>
      </c>
      <c r="O42" t="s">
        <v>244</v>
      </c>
      <c r="P42" t="s">
        <v>244</v>
      </c>
      <c r="Q42" t="s">
        <v>244</v>
      </c>
      <c r="R42" t="s">
        <v>244</v>
      </c>
      <c r="S42" t="s">
        <v>244</v>
      </c>
      <c r="T42" t="s">
        <v>244</v>
      </c>
      <c r="U42" t="s">
        <v>244</v>
      </c>
      <c r="V42" t="s">
        <v>244</v>
      </c>
      <c r="W42" t="s">
        <v>244</v>
      </c>
      <c r="X42" t="s">
        <v>244</v>
      </c>
      <c r="Y42" t="s">
        <v>244</v>
      </c>
      <c r="Z42" t="s">
        <v>244</v>
      </c>
      <c r="AA42" t="s">
        <v>244</v>
      </c>
      <c r="AB42" t="s">
        <v>244</v>
      </c>
      <c r="AC42" t="s">
        <v>244</v>
      </c>
      <c r="AD42" t="s">
        <v>244</v>
      </c>
      <c r="AE42" t="s">
        <v>244</v>
      </c>
      <c r="AF42" t="s">
        <v>244</v>
      </c>
      <c r="AG42" t="s">
        <v>244</v>
      </c>
      <c r="AH42" t="s">
        <v>244</v>
      </c>
      <c r="AI42" t="s">
        <v>244</v>
      </c>
      <c r="AJ42" t="s">
        <v>244</v>
      </c>
      <c r="AK42" t="s">
        <v>244</v>
      </c>
      <c r="AL42" t="s">
        <v>244</v>
      </c>
      <c r="AM42">
        <v>1</v>
      </c>
    </row>
    <row r="43" spans="1:39" x14ac:dyDescent="0.35">
      <c r="A43" t="s">
        <v>97</v>
      </c>
      <c r="B43" s="1">
        <v>45006</v>
      </c>
      <c r="C43" s="1">
        <v>45078</v>
      </c>
      <c r="D43">
        <v>0</v>
      </c>
      <c r="E43" t="s">
        <v>244</v>
      </c>
      <c r="F43" t="s">
        <v>244</v>
      </c>
      <c r="G43" t="s">
        <v>244</v>
      </c>
      <c r="H43" t="s">
        <v>244</v>
      </c>
      <c r="I43" t="s">
        <v>244</v>
      </c>
      <c r="J43" t="s">
        <v>244</v>
      </c>
      <c r="K43" t="s">
        <v>244</v>
      </c>
      <c r="L43" t="s">
        <v>244</v>
      </c>
      <c r="M43" t="s">
        <v>244</v>
      </c>
      <c r="N43" t="s">
        <v>244</v>
      </c>
      <c r="O43" t="s">
        <v>244</v>
      </c>
      <c r="P43" t="s">
        <v>244</v>
      </c>
      <c r="Q43" t="s">
        <v>244</v>
      </c>
      <c r="R43" t="s">
        <v>244</v>
      </c>
      <c r="S43" t="s">
        <v>244</v>
      </c>
      <c r="T43" t="s">
        <v>244</v>
      </c>
      <c r="U43" t="s">
        <v>244</v>
      </c>
      <c r="V43" t="s">
        <v>244</v>
      </c>
      <c r="W43" t="s">
        <v>244</v>
      </c>
      <c r="X43" t="s">
        <v>244</v>
      </c>
      <c r="Y43" t="s">
        <v>244</v>
      </c>
      <c r="Z43" t="s">
        <v>244</v>
      </c>
      <c r="AA43" t="s">
        <v>244</v>
      </c>
      <c r="AB43" t="s">
        <v>244</v>
      </c>
      <c r="AC43" t="s">
        <v>244</v>
      </c>
      <c r="AD43" t="s">
        <v>244</v>
      </c>
      <c r="AE43" t="s">
        <v>244</v>
      </c>
      <c r="AF43" t="s">
        <v>244</v>
      </c>
      <c r="AG43" t="s">
        <v>244</v>
      </c>
      <c r="AH43" t="s">
        <v>244</v>
      </c>
      <c r="AI43" t="s">
        <v>244</v>
      </c>
      <c r="AJ43" t="s">
        <v>244</v>
      </c>
      <c r="AK43" t="s">
        <v>244</v>
      </c>
      <c r="AL43" t="s">
        <v>244</v>
      </c>
      <c r="AM43" t="s">
        <v>244</v>
      </c>
    </row>
    <row r="44" spans="1:39" x14ac:dyDescent="0.35">
      <c r="A44" t="s">
        <v>98</v>
      </c>
      <c r="B44" s="1">
        <v>39814</v>
      </c>
      <c r="C44" s="1">
        <v>45078</v>
      </c>
      <c r="D44">
        <v>1</v>
      </c>
      <c r="E44">
        <v>0</v>
      </c>
      <c r="F44">
        <v>0</v>
      </c>
      <c r="G44">
        <v>1</v>
      </c>
      <c r="H44">
        <v>0</v>
      </c>
      <c r="I44">
        <v>0</v>
      </c>
      <c r="J44">
        <v>1</v>
      </c>
      <c r="K44">
        <v>1</v>
      </c>
      <c r="L44">
        <v>0</v>
      </c>
      <c r="M44">
        <v>0</v>
      </c>
      <c r="N44">
        <v>0</v>
      </c>
      <c r="O44">
        <v>0</v>
      </c>
      <c r="P44">
        <v>0</v>
      </c>
      <c r="Q44">
        <v>1</v>
      </c>
      <c r="R44">
        <v>0</v>
      </c>
      <c r="S44">
        <v>0</v>
      </c>
      <c r="T44">
        <v>0</v>
      </c>
      <c r="U44">
        <v>0</v>
      </c>
      <c r="V44">
        <v>0</v>
      </c>
      <c r="W44">
        <v>0</v>
      </c>
      <c r="X44">
        <v>0</v>
      </c>
      <c r="Y44">
        <v>0</v>
      </c>
      <c r="Z44">
        <v>1</v>
      </c>
      <c r="AA44" t="s">
        <v>244</v>
      </c>
      <c r="AB44" t="s">
        <v>244</v>
      </c>
      <c r="AC44" t="s">
        <v>244</v>
      </c>
      <c r="AD44" t="s">
        <v>244</v>
      </c>
      <c r="AE44" t="s">
        <v>244</v>
      </c>
      <c r="AF44" t="s">
        <v>244</v>
      </c>
      <c r="AG44" t="s">
        <v>244</v>
      </c>
      <c r="AH44" t="s">
        <v>244</v>
      </c>
      <c r="AI44" t="s">
        <v>244</v>
      </c>
      <c r="AJ44" t="s">
        <v>244</v>
      </c>
      <c r="AK44" t="s">
        <v>244</v>
      </c>
      <c r="AL44" t="s">
        <v>244</v>
      </c>
      <c r="AM44">
        <v>1</v>
      </c>
    </row>
    <row r="45" spans="1:39" x14ac:dyDescent="0.35">
      <c r="A45" t="s">
        <v>104</v>
      </c>
      <c r="B45" s="1">
        <v>45078</v>
      </c>
      <c r="C45" s="1">
        <v>45078</v>
      </c>
      <c r="D45">
        <v>0</v>
      </c>
      <c r="E45" t="s">
        <v>244</v>
      </c>
      <c r="F45" t="s">
        <v>244</v>
      </c>
      <c r="G45" t="s">
        <v>244</v>
      </c>
      <c r="H45" t="s">
        <v>244</v>
      </c>
      <c r="I45" t="s">
        <v>244</v>
      </c>
      <c r="J45" t="s">
        <v>244</v>
      </c>
      <c r="K45" t="s">
        <v>244</v>
      </c>
      <c r="L45" t="s">
        <v>244</v>
      </c>
      <c r="M45" t="s">
        <v>244</v>
      </c>
      <c r="N45" t="s">
        <v>244</v>
      </c>
      <c r="O45" t="s">
        <v>244</v>
      </c>
      <c r="P45" t="s">
        <v>244</v>
      </c>
      <c r="Q45" t="s">
        <v>244</v>
      </c>
      <c r="R45" t="s">
        <v>244</v>
      </c>
      <c r="S45" t="s">
        <v>244</v>
      </c>
      <c r="T45" t="s">
        <v>244</v>
      </c>
      <c r="U45" t="s">
        <v>244</v>
      </c>
      <c r="V45" t="s">
        <v>244</v>
      </c>
      <c r="W45" t="s">
        <v>244</v>
      </c>
      <c r="X45" t="s">
        <v>244</v>
      </c>
      <c r="Y45" t="s">
        <v>244</v>
      </c>
      <c r="Z45" t="s">
        <v>244</v>
      </c>
      <c r="AA45" t="s">
        <v>244</v>
      </c>
      <c r="AB45" t="s">
        <v>244</v>
      </c>
      <c r="AC45" t="s">
        <v>244</v>
      </c>
      <c r="AD45" t="s">
        <v>244</v>
      </c>
      <c r="AE45" t="s">
        <v>244</v>
      </c>
      <c r="AF45" t="s">
        <v>244</v>
      </c>
      <c r="AG45" t="s">
        <v>244</v>
      </c>
      <c r="AH45" t="s">
        <v>244</v>
      </c>
      <c r="AI45" t="s">
        <v>244</v>
      </c>
      <c r="AJ45" t="s">
        <v>244</v>
      </c>
      <c r="AK45" t="s">
        <v>244</v>
      </c>
      <c r="AL45" t="s">
        <v>244</v>
      </c>
      <c r="AM45" t="s">
        <v>244</v>
      </c>
    </row>
    <row r="46" spans="1:39" x14ac:dyDescent="0.35">
      <c r="A46" t="s">
        <v>105</v>
      </c>
      <c r="B46" s="1">
        <v>45078</v>
      </c>
      <c r="C46" s="1">
        <v>45078</v>
      </c>
      <c r="D46">
        <v>0</v>
      </c>
      <c r="E46" t="s">
        <v>244</v>
      </c>
      <c r="F46" t="s">
        <v>244</v>
      </c>
      <c r="G46" t="s">
        <v>244</v>
      </c>
      <c r="H46" t="s">
        <v>244</v>
      </c>
      <c r="I46" t="s">
        <v>244</v>
      </c>
      <c r="J46" t="s">
        <v>244</v>
      </c>
      <c r="K46" t="s">
        <v>244</v>
      </c>
      <c r="L46" t="s">
        <v>244</v>
      </c>
      <c r="M46" t="s">
        <v>244</v>
      </c>
      <c r="N46" t="s">
        <v>244</v>
      </c>
      <c r="O46" t="s">
        <v>244</v>
      </c>
      <c r="P46" t="s">
        <v>244</v>
      </c>
      <c r="Q46" t="s">
        <v>244</v>
      </c>
      <c r="R46" t="s">
        <v>244</v>
      </c>
      <c r="S46" t="s">
        <v>244</v>
      </c>
      <c r="T46" t="s">
        <v>244</v>
      </c>
      <c r="U46" t="s">
        <v>244</v>
      </c>
      <c r="V46" t="s">
        <v>244</v>
      </c>
      <c r="W46" t="s">
        <v>244</v>
      </c>
      <c r="X46" t="s">
        <v>244</v>
      </c>
      <c r="Y46" t="s">
        <v>244</v>
      </c>
      <c r="Z46" t="s">
        <v>244</v>
      </c>
      <c r="AA46" t="s">
        <v>244</v>
      </c>
      <c r="AB46" t="s">
        <v>244</v>
      </c>
      <c r="AC46" t="s">
        <v>244</v>
      </c>
      <c r="AD46" t="s">
        <v>244</v>
      </c>
      <c r="AE46" t="s">
        <v>244</v>
      </c>
      <c r="AF46" t="s">
        <v>244</v>
      </c>
      <c r="AG46" t="s">
        <v>244</v>
      </c>
      <c r="AH46" t="s">
        <v>244</v>
      </c>
      <c r="AI46" t="s">
        <v>244</v>
      </c>
      <c r="AJ46" t="s">
        <v>244</v>
      </c>
      <c r="AK46" t="s">
        <v>244</v>
      </c>
      <c r="AL46" t="s">
        <v>244</v>
      </c>
      <c r="AM46" t="s">
        <v>244</v>
      </c>
    </row>
    <row r="47" spans="1:39" x14ac:dyDescent="0.35">
      <c r="A47" t="s">
        <v>106</v>
      </c>
      <c r="B47" s="1">
        <v>45138</v>
      </c>
      <c r="C47" s="1">
        <v>45138</v>
      </c>
      <c r="D47">
        <v>1</v>
      </c>
      <c r="E47">
        <v>0</v>
      </c>
      <c r="F47">
        <v>1</v>
      </c>
      <c r="G47">
        <v>1</v>
      </c>
      <c r="H47">
        <v>0</v>
      </c>
      <c r="I47">
        <v>0</v>
      </c>
      <c r="J47">
        <v>1</v>
      </c>
      <c r="K47">
        <v>1</v>
      </c>
      <c r="L47">
        <v>0</v>
      </c>
      <c r="M47">
        <v>0</v>
      </c>
      <c r="N47">
        <v>1</v>
      </c>
      <c r="O47">
        <v>0</v>
      </c>
      <c r="P47">
        <v>0</v>
      </c>
      <c r="Q47">
        <v>1</v>
      </c>
      <c r="R47">
        <v>1</v>
      </c>
      <c r="S47">
        <v>0</v>
      </c>
      <c r="T47">
        <v>0</v>
      </c>
      <c r="U47">
        <v>0</v>
      </c>
      <c r="V47">
        <v>0</v>
      </c>
      <c r="W47">
        <v>0</v>
      </c>
      <c r="X47">
        <v>0</v>
      </c>
      <c r="Y47">
        <v>0</v>
      </c>
      <c r="Z47">
        <v>1</v>
      </c>
      <c r="AA47">
        <v>0</v>
      </c>
      <c r="AB47">
        <v>0</v>
      </c>
      <c r="AC47">
        <v>0</v>
      </c>
      <c r="AD47">
        <v>0</v>
      </c>
      <c r="AE47">
        <v>1</v>
      </c>
      <c r="AF47">
        <v>0</v>
      </c>
      <c r="AG47">
        <v>0</v>
      </c>
      <c r="AH47">
        <v>1</v>
      </c>
      <c r="AI47">
        <v>0</v>
      </c>
      <c r="AJ47">
        <v>0</v>
      </c>
      <c r="AK47">
        <v>0</v>
      </c>
      <c r="AL47">
        <v>1</v>
      </c>
      <c r="AM47">
        <v>1</v>
      </c>
    </row>
    <row r="48" spans="1:39" x14ac:dyDescent="0.35">
      <c r="A48" t="s">
        <v>114</v>
      </c>
      <c r="B48" s="1">
        <v>45078</v>
      </c>
      <c r="C48" s="1">
        <v>45078</v>
      </c>
      <c r="D48">
        <v>0</v>
      </c>
      <c r="E48" t="s">
        <v>244</v>
      </c>
      <c r="F48" t="s">
        <v>244</v>
      </c>
      <c r="G48" t="s">
        <v>244</v>
      </c>
      <c r="H48" t="s">
        <v>244</v>
      </c>
      <c r="I48" t="s">
        <v>244</v>
      </c>
      <c r="J48" t="s">
        <v>244</v>
      </c>
      <c r="K48" t="s">
        <v>244</v>
      </c>
      <c r="L48" t="s">
        <v>244</v>
      </c>
      <c r="M48" t="s">
        <v>244</v>
      </c>
      <c r="N48" t="s">
        <v>244</v>
      </c>
      <c r="O48" t="s">
        <v>244</v>
      </c>
      <c r="P48" t="s">
        <v>244</v>
      </c>
      <c r="Q48" t="s">
        <v>244</v>
      </c>
      <c r="R48" t="s">
        <v>244</v>
      </c>
      <c r="S48" t="s">
        <v>244</v>
      </c>
      <c r="T48" t="s">
        <v>244</v>
      </c>
      <c r="U48" t="s">
        <v>244</v>
      </c>
      <c r="V48" t="s">
        <v>244</v>
      </c>
      <c r="W48" t="s">
        <v>244</v>
      </c>
      <c r="X48" t="s">
        <v>244</v>
      </c>
      <c r="Y48" t="s">
        <v>244</v>
      </c>
      <c r="Z48" t="s">
        <v>244</v>
      </c>
      <c r="AA48" t="s">
        <v>244</v>
      </c>
      <c r="AB48" t="s">
        <v>244</v>
      </c>
      <c r="AC48" t="s">
        <v>244</v>
      </c>
      <c r="AD48" t="s">
        <v>244</v>
      </c>
      <c r="AE48" t="s">
        <v>244</v>
      </c>
      <c r="AF48" t="s">
        <v>244</v>
      </c>
      <c r="AG48" t="s">
        <v>244</v>
      </c>
      <c r="AH48" t="s">
        <v>244</v>
      </c>
      <c r="AI48" t="s">
        <v>244</v>
      </c>
      <c r="AJ48" t="s">
        <v>244</v>
      </c>
      <c r="AK48" t="s">
        <v>244</v>
      </c>
      <c r="AL48" t="s">
        <v>244</v>
      </c>
      <c r="AM48" t="s">
        <v>244</v>
      </c>
    </row>
    <row r="49" spans="1:39" x14ac:dyDescent="0.35">
      <c r="A49" t="s">
        <v>115</v>
      </c>
      <c r="B49" s="1">
        <v>39280</v>
      </c>
      <c r="C49" s="1">
        <v>45078</v>
      </c>
      <c r="D49">
        <v>1</v>
      </c>
      <c r="E49">
        <v>2</v>
      </c>
      <c r="F49">
        <v>0</v>
      </c>
      <c r="G49">
        <v>1</v>
      </c>
      <c r="H49">
        <v>0</v>
      </c>
      <c r="I49">
        <v>0</v>
      </c>
      <c r="J49">
        <v>1</v>
      </c>
      <c r="K49">
        <v>0</v>
      </c>
      <c r="L49">
        <v>0</v>
      </c>
      <c r="M49">
        <v>0</v>
      </c>
      <c r="N49">
        <v>0</v>
      </c>
      <c r="O49">
        <v>0</v>
      </c>
      <c r="P49">
        <v>0</v>
      </c>
      <c r="Q49">
        <v>1</v>
      </c>
      <c r="R49">
        <v>0</v>
      </c>
      <c r="S49">
        <v>0</v>
      </c>
      <c r="T49">
        <v>0</v>
      </c>
      <c r="U49">
        <v>0</v>
      </c>
      <c r="V49">
        <v>0</v>
      </c>
      <c r="W49">
        <v>0</v>
      </c>
      <c r="X49">
        <v>0</v>
      </c>
      <c r="Y49">
        <v>0</v>
      </c>
      <c r="Z49">
        <v>1</v>
      </c>
      <c r="AA49" t="s">
        <v>244</v>
      </c>
      <c r="AB49" t="s">
        <v>244</v>
      </c>
      <c r="AC49" t="s">
        <v>244</v>
      </c>
      <c r="AD49" t="s">
        <v>244</v>
      </c>
      <c r="AE49" t="s">
        <v>244</v>
      </c>
      <c r="AF49" t="s">
        <v>244</v>
      </c>
      <c r="AG49" t="s">
        <v>244</v>
      </c>
      <c r="AH49" t="s">
        <v>244</v>
      </c>
      <c r="AI49" t="s">
        <v>244</v>
      </c>
      <c r="AJ49" t="s">
        <v>244</v>
      </c>
      <c r="AK49" t="s">
        <v>244</v>
      </c>
      <c r="AL49" t="s">
        <v>244</v>
      </c>
      <c r="AM49">
        <v>1</v>
      </c>
    </row>
    <row r="50" spans="1:39" x14ac:dyDescent="0.35">
      <c r="A50" t="s">
        <v>119</v>
      </c>
      <c r="B50" s="1">
        <v>44958</v>
      </c>
      <c r="C50" s="1">
        <v>45078</v>
      </c>
      <c r="D50">
        <v>1</v>
      </c>
      <c r="E50">
        <v>0</v>
      </c>
      <c r="F50">
        <v>0</v>
      </c>
      <c r="G50">
        <v>0</v>
      </c>
      <c r="H50">
        <v>0</v>
      </c>
      <c r="I50">
        <v>1</v>
      </c>
      <c r="J50" t="s">
        <v>244</v>
      </c>
      <c r="K50" t="s">
        <v>244</v>
      </c>
      <c r="L50" t="s">
        <v>244</v>
      </c>
      <c r="M50" t="s">
        <v>244</v>
      </c>
      <c r="N50" t="s">
        <v>244</v>
      </c>
      <c r="O50" t="s">
        <v>244</v>
      </c>
      <c r="P50" t="s">
        <v>244</v>
      </c>
      <c r="Q50" t="s">
        <v>244</v>
      </c>
      <c r="R50" t="s">
        <v>244</v>
      </c>
      <c r="S50" t="s">
        <v>244</v>
      </c>
      <c r="T50" t="s">
        <v>244</v>
      </c>
      <c r="U50" t="s">
        <v>244</v>
      </c>
      <c r="V50" t="s">
        <v>244</v>
      </c>
      <c r="W50" t="s">
        <v>244</v>
      </c>
      <c r="X50" t="s">
        <v>244</v>
      </c>
      <c r="Y50" t="s">
        <v>244</v>
      </c>
      <c r="Z50" t="s">
        <v>244</v>
      </c>
      <c r="AA50" t="s">
        <v>244</v>
      </c>
      <c r="AB50" t="s">
        <v>244</v>
      </c>
      <c r="AC50" t="s">
        <v>244</v>
      </c>
      <c r="AD50" t="s">
        <v>244</v>
      </c>
      <c r="AE50" t="s">
        <v>244</v>
      </c>
      <c r="AF50" t="s">
        <v>244</v>
      </c>
      <c r="AG50" t="s">
        <v>244</v>
      </c>
      <c r="AH50" t="s">
        <v>244</v>
      </c>
      <c r="AI50" t="s">
        <v>244</v>
      </c>
      <c r="AJ50" t="s">
        <v>244</v>
      </c>
      <c r="AK50" t="s">
        <v>244</v>
      </c>
      <c r="AL50" t="s">
        <v>244</v>
      </c>
      <c r="AM50">
        <v>0</v>
      </c>
    </row>
    <row r="51" spans="1:39" x14ac:dyDescent="0.35">
      <c r="A51" t="s">
        <v>122</v>
      </c>
      <c r="B51" s="1">
        <v>45078</v>
      </c>
      <c r="C51" s="1">
        <v>45078</v>
      </c>
      <c r="D51">
        <v>0</v>
      </c>
      <c r="E51" t="s">
        <v>244</v>
      </c>
      <c r="F51" t="s">
        <v>244</v>
      </c>
      <c r="G51" t="s">
        <v>244</v>
      </c>
      <c r="H51" t="s">
        <v>244</v>
      </c>
      <c r="I51" t="s">
        <v>244</v>
      </c>
      <c r="J51" t="s">
        <v>244</v>
      </c>
      <c r="K51" t="s">
        <v>244</v>
      </c>
      <c r="L51" t="s">
        <v>244</v>
      </c>
      <c r="M51" t="s">
        <v>244</v>
      </c>
      <c r="N51" t="s">
        <v>244</v>
      </c>
      <c r="O51" t="s">
        <v>244</v>
      </c>
      <c r="P51" t="s">
        <v>244</v>
      </c>
      <c r="Q51" t="s">
        <v>244</v>
      </c>
      <c r="R51" t="s">
        <v>244</v>
      </c>
      <c r="S51" t="s">
        <v>244</v>
      </c>
      <c r="T51" t="s">
        <v>244</v>
      </c>
      <c r="U51" t="s">
        <v>244</v>
      </c>
      <c r="V51" t="s">
        <v>244</v>
      </c>
      <c r="W51" t="s">
        <v>244</v>
      </c>
      <c r="X51" t="s">
        <v>244</v>
      </c>
      <c r="Y51" t="s">
        <v>244</v>
      </c>
      <c r="Z51" t="s">
        <v>244</v>
      </c>
      <c r="AA51" t="s">
        <v>244</v>
      </c>
      <c r="AB51" t="s">
        <v>244</v>
      </c>
      <c r="AC51" t="s">
        <v>244</v>
      </c>
      <c r="AD51" t="s">
        <v>244</v>
      </c>
      <c r="AE51" t="s">
        <v>244</v>
      </c>
      <c r="AF51" t="s">
        <v>244</v>
      </c>
      <c r="AG51" t="s">
        <v>244</v>
      </c>
      <c r="AH51" t="s">
        <v>244</v>
      </c>
      <c r="AI51" t="s">
        <v>244</v>
      </c>
      <c r="AJ51" t="s">
        <v>244</v>
      </c>
      <c r="AK51" t="s">
        <v>244</v>
      </c>
      <c r="AL51" t="s">
        <v>244</v>
      </c>
      <c r="AM51" t="s">
        <v>244</v>
      </c>
    </row>
    <row r="52" spans="1:39" x14ac:dyDescent="0.35">
      <c r="A52" t="s">
        <v>123</v>
      </c>
      <c r="B52" s="1">
        <v>43983</v>
      </c>
      <c r="C52" s="1">
        <v>45078</v>
      </c>
      <c r="D52">
        <v>1</v>
      </c>
      <c r="E52">
        <v>1</v>
      </c>
      <c r="F52">
        <v>0</v>
      </c>
      <c r="G52">
        <v>0</v>
      </c>
      <c r="H52">
        <v>0</v>
      </c>
      <c r="I52">
        <v>1</v>
      </c>
      <c r="J52" t="s">
        <v>244</v>
      </c>
      <c r="K52" t="s">
        <v>244</v>
      </c>
      <c r="L52" t="s">
        <v>244</v>
      </c>
      <c r="M52" t="s">
        <v>244</v>
      </c>
      <c r="N52" t="s">
        <v>244</v>
      </c>
      <c r="O52" t="s">
        <v>244</v>
      </c>
      <c r="P52" t="s">
        <v>244</v>
      </c>
      <c r="Q52" t="s">
        <v>244</v>
      </c>
      <c r="R52" t="s">
        <v>244</v>
      </c>
      <c r="S52" t="s">
        <v>244</v>
      </c>
      <c r="T52" t="s">
        <v>244</v>
      </c>
      <c r="U52" t="s">
        <v>244</v>
      </c>
      <c r="V52" t="s">
        <v>244</v>
      </c>
      <c r="W52" t="s">
        <v>244</v>
      </c>
      <c r="X52" t="s">
        <v>244</v>
      </c>
      <c r="Y52" t="s">
        <v>244</v>
      </c>
      <c r="Z52" t="s">
        <v>244</v>
      </c>
      <c r="AA52" t="s">
        <v>244</v>
      </c>
      <c r="AB52" t="s">
        <v>244</v>
      </c>
      <c r="AC52" t="s">
        <v>244</v>
      </c>
      <c r="AD52" t="s">
        <v>244</v>
      </c>
      <c r="AE52" t="s">
        <v>244</v>
      </c>
      <c r="AF52" t="s">
        <v>244</v>
      </c>
      <c r="AG52" t="s">
        <v>244</v>
      </c>
      <c r="AH52" t="s">
        <v>244</v>
      </c>
      <c r="AI52" t="s">
        <v>244</v>
      </c>
      <c r="AJ52" t="s">
        <v>244</v>
      </c>
      <c r="AK52" t="s">
        <v>244</v>
      </c>
      <c r="AL52" t="s">
        <v>244</v>
      </c>
      <c r="AM52">
        <v>0</v>
      </c>
    </row>
    <row r="53" spans="1:39" x14ac:dyDescent="0.35">
      <c r="A53" t="s">
        <v>125</v>
      </c>
      <c r="B53" s="1">
        <v>45078</v>
      </c>
      <c r="C53" s="1">
        <v>45078</v>
      </c>
      <c r="D53">
        <v>0</v>
      </c>
      <c r="E53" t="s">
        <v>244</v>
      </c>
      <c r="F53" t="s">
        <v>244</v>
      </c>
      <c r="G53" t="s">
        <v>244</v>
      </c>
      <c r="H53" t="s">
        <v>244</v>
      </c>
      <c r="I53" t="s">
        <v>244</v>
      </c>
      <c r="J53" t="s">
        <v>244</v>
      </c>
      <c r="K53" t="s">
        <v>244</v>
      </c>
      <c r="L53" t="s">
        <v>244</v>
      </c>
      <c r="M53" t="s">
        <v>244</v>
      </c>
      <c r="N53" t="s">
        <v>244</v>
      </c>
      <c r="O53" t="s">
        <v>244</v>
      </c>
      <c r="P53" t="s">
        <v>244</v>
      </c>
      <c r="Q53" t="s">
        <v>244</v>
      </c>
      <c r="R53" t="s">
        <v>244</v>
      </c>
      <c r="S53" t="s">
        <v>244</v>
      </c>
      <c r="T53" t="s">
        <v>244</v>
      </c>
      <c r="U53" t="s">
        <v>244</v>
      </c>
      <c r="V53" t="s">
        <v>244</v>
      </c>
      <c r="W53" t="s">
        <v>244</v>
      </c>
      <c r="X53" t="s">
        <v>244</v>
      </c>
      <c r="Y53" t="s">
        <v>244</v>
      </c>
      <c r="Z53" t="s">
        <v>244</v>
      </c>
      <c r="AA53" t="s">
        <v>244</v>
      </c>
      <c r="AB53" t="s">
        <v>244</v>
      </c>
      <c r="AC53" t="s">
        <v>244</v>
      </c>
      <c r="AD53" t="s">
        <v>244</v>
      </c>
      <c r="AE53" t="s">
        <v>244</v>
      </c>
      <c r="AF53" t="s">
        <v>244</v>
      </c>
      <c r="AG53" t="s">
        <v>244</v>
      </c>
      <c r="AH53" t="s">
        <v>244</v>
      </c>
      <c r="AI53" t="s">
        <v>244</v>
      </c>
      <c r="AJ53" t="s">
        <v>244</v>
      </c>
      <c r="AK53" t="s">
        <v>244</v>
      </c>
      <c r="AL53" t="s">
        <v>244</v>
      </c>
      <c r="AM53" t="s">
        <v>244</v>
      </c>
    </row>
    <row r="54" spans="1:39" x14ac:dyDescent="0.35">
      <c r="A54" t="s">
        <v>126</v>
      </c>
      <c r="B54" s="1">
        <v>45078</v>
      </c>
      <c r="C54" s="1">
        <v>45078</v>
      </c>
      <c r="D54">
        <v>1</v>
      </c>
      <c r="E54">
        <v>0</v>
      </c>
      <c r="F54">
        <v>0</v>
      </c>
      <c r="G54">
        <v>1</v>
      </c>
      <c r="H54">
        <v>0</v>
      </c>
      <c r="I54">
        <v>0</v>
      </c>
      <c r="J54">
        <v>1</v>
      </c>
      <c r="K54">
        <v>0</v>
      </c>
      <c r="L54">
        <v>0</v>
      </c>
      <c r="M54">
        <v>1</v>
      </c>
      <c r="N54">
        <v>0</v>
      </c>
      <c r="O54">
        <v>0</v>
      </c>
      <c r="P54">
        <v>0</v>
      </c>
      <c r="Q54">
        <v>1</v>
      </c>
      <c r="R54">
        <v>0</v>
      </c>
      <c r="S54">
        <v>1</v>
      </c>
      <c r="T54">
        <v>0</v>
      </c>
      <c r="U54">
        <v>0</v>
      </c>
      <c r="V54">
        <v>0</v>
      </c>
      <c r="W54">
        <v>0</v>
      </c>
      <c r="X54">
        <v>0</v>
      </c>
      <c r="Y54">
        <v>0</v>
      </c>
      <c r="Z54">
        <v>1</v>
      </c>
      <c r="AA54">
        <v>0</v>
      </c>
      <c r="AB54">
        <v>0</v>
      </c>
      <c r="AC54">
        <v>0</v>
      </c>
      <c r="AD54">
        <v>0</v>
      </c>
      <c r="AE54">
        <v>1</v>
      </c>
      <c r="AF54">
        <v>0</v>
      </c>
      <c r="AG54">
        <v>0</v>
      </c>
      <c r="AH54">
        <v>1</v>
      </c>
      <c r="AI54">
        <v>0</v>
      </c>
      <c r="AJ54">
        <v>0</v>
      </c>
      <c r="AK54">
        <v>0</v>
      </c>
      <c r="AL54">
        <v>1</v>
      </c>
      <c r="AM54">
        <v>1</v>
      </c>
    </row>
    <row r="55" spans="1:39" x14ac:dyDescent="0.35">
      <c r="A55" t="s">
        <v>132</v>
      </c>
      <c r="B55" s="1">
        <v>44530</v>
      </c>
      <c r="C55" s="1">
        <v>45078</v>
      </c>
      <c r="D55">
        <v>1</v>
      </c>
      <c r="E55">
        <v>2</v>
      </c>
      <c r="F55">
        <v>0</v>
      </c>
      <c r="G55">
        <v>0</v>
      </c>
      <c r="H55">
        <v>0</v>
      </c>
      <c r="I55">
        <v>1</v>
      </c>
      <c r="J55" t="s">
        <v>244</v>
      </c>
      <c r="K55" t="s">
        <v>244</v>
      </c>
      <c r="L55" t="s">
        <v>244</v>
      </c>
      <c r="M55" t="s">
        <v>244</v>
      </c>
      <c r="N55" t="s">
        <v>244</v>
      </c>
      <c r="O55" t="s">
        <v>244</v>
      </c>
      <c r="P55" t="s">
        <v>244</v>
      </c>
      <c r="Q55" t="s">
        <v>244</v>
      </c>
      <c r="R55" t="s">
        <v>244</v>
      </c>
      <c r="S55" t="s">
        <v>244</v>
      </c>
      <c r="T55" t="s">
        <v>244</v>
      </c>
      <c r="U55" t="s">
        <v>244</v>
      </c>
      <c r="V55" t="s">
        <v>244</v>
      </c>
      <c r="W55" t="s">
        <v>244</v>
      </c>
      <c r="X55" t="s">
        <v>244</v>
      </c>
      <c r="Y55" t="s">
        <v>244</v>
      </c>
      <c r="Z55" t="s">
        <v>244</v>
      </c>
      <c r="AA55" t="s">
        <v>244</v>
      </c>
      <c r="AB55" t="s">
        <v>244</v>
      </c>
      <c r="AC55" t="s">
        <v>244</v>
      </c>
      <c r="AD55" t="s">
        <v>244</v>
      </c>
      <c r="AE55" t="s">
        <v>244</v>
      </c>
      <c r="AF55" t="s">
        <v>244</v>
      </c>
      <c r="AG55" t="s">
        <v>244</v>
      </c>
      <c r="AH55" t="s">
        <v>244</v>
      </c>
      <c r="AI55" t="s">
        <v>244</v>
      </c>
      <c r="AJ55" t="s">
        <v>244</v>
      </c>
      <c r="AK55" t="s">
        <v>244</v>
      </c>
      <c r="AL55" t="s">
        <v>244</v>
      </c>
      <c r="AM55">
        <v>0</v>
      </c>
    </row>
    <row r="56" spans="1:39" x14ac:dyDescent="0.35">
      <c r="A56" t="s">
        <v>135</v>
      </c>
      <c r="B56" s="1">
        <v>43605</v>
      </c>
      <c r="C56" s="1">
        <v>45078</v>
      </c>
      <c r="D56">
        <v>1</v>
      </c>
      <c r="E56">
        <v>1</v>
      </c>
      <c r="F56">
        <v>0</v>
      </c>
      <c r="G56">
        <v>0</v>
      </c>
      <c r="H56">
        <v>0</v>
      </c>
      <c r="I56">
        <v>1</v>
      </c>
      <c r="J56" t="s">
        <v>244</v>
      </c>
      <c r="K56" t="s">
        <v>244</v>
      </c>
      <c r="L56" t="s">
        <v>244</v>
      </c>
      <c r="M56" t="s">
        <v>244</v>
      </c>
      <c r="N56" t="s">
        <v>244</v>
      </c>
      <c r="O56" t="s">
        <v>244</v>
      </c>
      <c r="P56" t="s">
        <v>244</v>
      </c>
      <c r="Q56" t="s">
        <v>244</v>
      </c>
      <c r="R56" t="s">
        <v>244</v>
      </c>
      <c r="S56" t="s">
        <v>244</v>
      </c>
      <c r="T56" t="s">
        <v>244</v>
      </c>
      <c r="U56" t="s">
        <v>244</v>
      </c>
      <c r="V56" t="s">
        <v>244</v>
      </c>
      <c r="W56" t="s">
        <v>244</v>
      </c>
      <c r="X56" t="s">
        <v>244</v>
      </c>
      <c r="Y56" t="s">
        <v>244</v>
      </c>
      <c r="Z56" t="s">
        <v>244</v>
      </c>
      <c r="AA56" t="s">
        <v>244</v>
      </c>
      <c r="AB56" t="s">
        <v>244</v>
      </c>
      <c r="AC56" t="s">
        <v>244</v>
      </c>
      <c r="AD56" t="s">
        <v>244</v>
      </c>
      <c r="AE56" t="s">
        <v>244</v>
      </c>
      <c r="AF56" t="s">
        <v>244</v>
      </c>
      <c r="AG56" t="s">
        <v>244</v>
      </c>
      <c r="AH56" t="s">
        <v>244</v>
      </c>
      <c r="AI56" t="s">
        <v>244</v>
      </c>
      <c r="AJ56" t="s">
        <v>244</v>
      </c>
      <c r="AK56" t="s">
        <v>244</v>
      </c>
      <c r="AL56" t="s">
        <v>244</v>
      </c>
      <c r="AM56">
        <v>0</v>
      </c>
    </row>
    <row r="57" spans="1:39" x14ac:dyDescent="0.35">
      <c r="A57" t="s">
        <v>137</v>
      </c>
      <c r="B57" s="1">
        <v>44075</v>
      </c>
      <c r="C57" s="1">
        <v>45078</v>
      </c>
      <c r="D57">
        <v>1</v>
      </c>
      <c r="E57">
        <v>0</v>
      </c>
      <c r="F57">
        <v>0</v>
      </c>
      <c r="G57">
        <v>0</v>
      </c>
      <c r="H57">
        <v>1</v>
      </c>
      <c r="I57">
        <v>0</v>
      </c>
      <c r="J57">
        <v>0</v>
      </c>
      <c r="K57">
        <v>0</v>
      </c>
      <c r="L57">
        <v>0</v>
      </c>
      <c r="M57">
        <v>0</v>
      </c>
      <c r="N57">
        <v>0</v>
      </c>
      <c r="O57">
        <v>0</v>
      </c>
      <c r="P57">
        <v>1</v>
      </c>
      <c r="Q57">
        <v>0</v>
      </c>
      <c r="R57">
        <v>0</v>
      </c>
      <c r="S57">
        <v>0</v>
      </c>
      <c r="T57">
        <v>0</v>
      </c>
      <c r="U57">
        <v>0</v>
      </c>
      <c r="V57">
        <v>1</v>
      </c>
      <c r="W57">
        <v>1</v>
      </c>
      <c r="X57">
        <v>0</v>
      </c>
      <c r="Y57">
        <v>1</v>
      </c>
      <c r="Z57">
        <v>0</v>
      </c>
      <c r="AA57">
        <v>1</v>
      </c>
      <c r="AB57">
        <v>0</v>
      </c>
      <c r="AC57">
        <v>0</v>
      </c>
      <c r="AD57">
        <v>1</v>
      </c>
      <c r="AE57">
        <v>0</v>
      </c>
      <c r="AF57">
        <v>0</v>
      </c>
      <c r="AG57">
        <v>0</v>
      </c>
      <c r="AH57">
        <v>1</v>
      </c>
      <c r="AI57">
        <v>0</v>
      </c>
      <c r="AJ57">
        <v>0</v>
      </c>
      <c r="AK57">
        <v>1</v>
      </c>
      <c r="AL57">
        <v>0</v>
      </c>
      <c r="AM57">
        <v>1</v>
      </c>
    </row>
    <row r="58" spans="1:39" x14ac:dyDescent="0.35">
      <c r="A58" t="s">
        <v>143</v>
      </c>
      <c r="B58" s="1">
        <v>40851</v>
      </c>
      <c r="C58" s="1">
        <v>45078</v>
      </c>
      <c r="D58">
        <v>1</v>
      </c>
      <c r="E58">
        <v>1</v>
      </c>
      <c r="F58">
        <v>0</v>
      </c>
      <c r="G58">
        <v>0</v>
      </c>
      <c r="H58">
        <v>0</v>
      </c>
      <c r="I58">
        <v>1</v>
      </c>
      <c r="J58" t="s">
        <v>244</v>
      </c>
      <c r="K58" t="s">
        <v>244</v>
      </c>
      <c r="L58" t="s">
        <v>244</v>
      </c>
      <c r="M58" t="s">
        <v>244</v>
      </c>
      <c r="N58" t="s">
        <v>244</v>
      </c>
      <c r="O58" t="s">
        <v>244</v>
      </c>
      <c r="P58" t="s">
        <v>244</v>
      </c>
      <c r="Q58" t="s">
        <v>244</v>
      </c>
      <c r="R58" t="s">
        <v>244</v>
      </c>
      <c r="S58" t="s">
        <v>244</v>
      </c>
      <c r="T58" t="s">
        <v>244</v>
      </c>
      <c r="U58" t="s">
        <v>244</v>
      </c>
      <c r="V58" t="s">
        <v>244</v>
      </c>
      <c r="W58" t="s">
        <v>244</v>
      </c>
      <c r="X58" t="s">
        <v>244</v>
      </c>
      <c r="Y58" t="s">
        <v>244</v>
      </c>
      <c r="Z58" t="s">
        <v>244</v>
      </c>
      <c r="AA58" t="s">
        <v>244</v>
      </c>
      <c r="AB58" t="s">
        <v>244</v>
      </c>
      <c r="AC58" t="s">
        <v>244</v>
      </c>
      <c r="AD58" t="s">
        <v>244</v>
      </c>
      <c r="AE58" t="s">
        <v>244</v>
      </c>
      <c r="AF58" t="s">
        <v>244</v>
      </c>
      <c r="AG58" t="s">
        <v>244</v>
      </c>
      <c r="AH58" t="s">
        <v>244</v>
      </c>
      <c r="AI58" t="s">
        <v>244</v>
      </c>
      <c r="AJ58" t="s">
        <v>244</v>
      </c>
      <c r="AK58" t="s">
        <v>244</v>
      </c>
      <c r="AL58" t="s">
        <v>244</v>
      </c>
      <c r="AM58">
        <v>0</v>
      </c>
    </row>
    <row r="59" spans="1:39" x14ac:dyDescent="0.35">
      <c r="A59" t="s">
        <v>208</v>
      </c>
      <c r="B59" s="1">
        <v>44805</v>
      </c>
      <c r="C59" s="1">
        <v>45078</v>
      </c>
      <c r="D59">
        <v>1</v>
      </c>
      <c r="E59">
        <v>0</v>
      </c>
      <c r="F59">
        <v>0</v>
      </c>
      <c r="G59">
        <v>0</v>
      </c>
      <c r="H59">
        <v>0</v>
      </c>
      <c r="I59">
        <v>1</v>
      </c>
      <c r="J59" t="s">
        <v>244</v>
      </c>
      <c r="K59" t="s">
        <v>244</v>
      </c>
      <c r="L59" t="s">
        <v>244</v>
      </c>
      <c r="M59" t="s">
        <v>244</v>
      </c>
      <c r="N59" t="s">
        <v>244</v>
      </c>
      <c r="O59" t="s">
        <v>244</v>
      </c>
      <c r="P59" t="s">
        <v>244</v>
      </c>
      <c r="Q59" t="s">
        <v>244</v>
      </c>
      <c r="R59" t="s">
        <v>244</v>
      </c>
      <c r="S59" t="s">
        <v>244</v>
      </c>
      <c r="T59" t="s">
        <v>244</v>
      </c>
      <c r="U59" t="s">
        <v>244</v>
      </c>
      <c r="V59" t="s">
        <v>244</v>
      </c>
      <c r="W59" t="s">
        <v>244</v>
      </c>
      <c r="X59" t="s">
        <v>244</v>
      </c>
      <c r="Y59" t="s">
        <v>244</v>
      </c>
      <c r="Z59" t="s">
        <v>244</v>
      </c>
      <c r="AA59" t="s">
        <v>244</v>
      </c>
      <c r="AB59" t="s">
        <v>244</v>
      </c>
      <c r="AC59" t="s">
        <v>244</v>
      </c>
      <c r="AD59" t="s">
        <v>244</v>
      </c>
      <c r="AE59" t="s">
        <v>244</v>
      </c>
      <c r="AF59" t="s">
        <v>244</v>
      </c>
      <c r="AG59" t="s">
        <v>244</v>
      </c>
      <c r="AH59" t="s">
        <v>244</v>
      </c>
      <c r="AI59" t="s">
        <v>244</v>
      </c>
      <c r="AJ59" t="s">
        <v>244</v>
      </c>
      <c r="AK59" t="s">
        <v>244</v>
      </c>
      <c r="AL59" t="s">
        <v>244</v>
      </c>
      <c r="AM59">
        <v>0</v>
      </c>
    </row>
    <row r="60" spans="1:39" x14ac:dyDescent="0.35">
      <c r="A60" t="s">
        <v>146</v>
      </c>
      <c r="B60" s="1">
        <v>44652</v>
      </c>
      <c r="C60" s="1">
        <v>45078</v>
      </c>
      <c r="D60">
        <v>1</v>
      </c>
      <c r="E60">
        <v>0</v>
      </c>
      <c r="F60">
        <v>0</v>
      </c>
      <c r="G60">
        <v>1</v>
      </c>
      <c r="H60">
        <v>0</v>
      </c>
      <c r="I60">
        <v>0</v>
      </c>
      <c r="J60">
        <v>0</v>
      </c>
      <c r="K60">
        <v>0</v>
      </c>
      <c r="L60">
        <v>0</v>
      </c>
      <c r="M60">
        <v>0</v>
      </c>
      <c r="N60">
        <v>0</v>
      </c>
      <c r="O60">
        <v>0</v>
      </c>
      <c r="P60">
        <v>1</v>
      </c>
      <c r="Q60">
        <v>1</v>
      </c>
      <c r="R60">
        <v>1</v>
      </c>
      <c r="S60">
        <v>1</v>
      </c>
      <c r="T60">
        <v>0</v>
      </c>
      <c r="U60">
        <v>0</v>
      </c>
      <c r="V60">
        <v>0</v>
      </c>
      <c r="W60">
        <v>0</v>
      </c>
      <c r="X60">
        <v>0</v>
      </c>
      <c r="Y60">
        <v>0</v>
      </c>
      <c r="Z60">
        <v>1</v>
      </c>
      <c r="AA60">
        <v>0</v>
      </c>
      <c r="AB60">
        <v>0</v>
      </c>
      <c r="AC60">
        <v>0</v>
      </c>
      <c r="AD60">
        <v>0</v>
      </c>
      <c r="AE60">
        <v>1</v>
      </c>
      <c r="AF60">
        <v>0</v>
      </c>
      <c r="AG60">
        <v>0</v>
      </c>
      <c r="AH60">
        <v>1</v>
      </c>
      <c r="AI60">
        <v>0</v>
      </c>
      <c r="AJ60">
        <v>0</v>
      </c>
      <c r="AK60">
        <v>0</v>
      </c>
      <c r="AL60">
        <v>1</v>
      </c>
      <c r="AM60">
        <v>0</v>
      </c>
    </row>
    <row r="61" spans="1:39" x14ac:dyDescent="0.35">
      <c r="A61" t="s">
        <v>149</v>
      </c>
      <c r="B61" s="1">
        <v>45078</v>
      </c>
      <c r="C61" s="1">
        <v>45078</v>
      </c>
      <c r="D61">
        <v>0</v>
      </c>
      <c r="E61" t="s">
        <v>244</v>
      </c>
      <c r="F61" t="s">
        <v>244</v>
      </c>
      <c r="G61" t="s">
        <v>244</v>
      </c>
      <c r="H61" t="s">
        <v>244</v>
      </c>
      <c r="I61" t="s">
        <v>244</v>
      </c>
      <c r="J61" t="s">
        <v>244</v>
      </c>
      <c r="K61" t="s">
        <v>244</v>
      </c>
      <c r="L61" t="s">
        <v>244</v>
      </c>
      <c r="M61" t="s">
        <v>244</v>
      </c>
      <c r="N61" t="s">
        <v>244</v>
      </c>
      <c r="O61" t="s">
        <v>244</v>
      </c>
      <c r="P61" t="s">
        <v>244</v>
      </c>
      <c r="Q61" t="s">
        <v>244</v>
      </c>
      <c r="R61" t="s">
        <v>244</v>
      </c>
      <c r="S61" t="s">
        <v>244</v>
      </c>
      <c r="T61" t="s">
        <v>244</v>
      </c>
      <c r="U61" t="s">
        <v>244</v>
      </c>
      <c r="V61" t="s">
        <v>244</v>
      </c>
      <c r="W61" t="s">
        <v>244</v>
      </c>
      <c r="X61" t="s">
        <v>244</v>
      </c>
      <c r="Y61" t="s">
        <v>244</v>
      </c>
      <c r="Z61" t="s">
        <v>244</v>
      </c>
      <c r="AA61" t="s">
        <v>244</v>
      </c>
      <c r="AB61" t="s">
        <v>244</v>
      </c>
      <c r="AC61" t="s">
        <v>244</v>
      </c>
      <c r="AD61" t="s">
        <v>244</v>
      </c>
      <c r="AE61" t="s">
        <v>244</v>
      </c>
      <c r="AF61" t="s">
        <v>244</v>
      </c>
      <c r="AG61" t="s">
        <v>244</v>
      </c>
      <c r="AH61" t="s">
        <v>244</v>
      </c>
      <c r="AI61" t="s">
        <v>244</v>
      </c>
      <c r="AJ61" t="s">
        <v>244</v>
      </c>
      <c r="AK61" t="s">
        <v>244</v>
      </c>
      <c r="AL61" t="s">
        <v>244</v>
      </c>
      <c r="AM61" t="s">
        <v>244</v>
      </c>
    </row>
    <row r="62" spans="1:39" x14ac:dyDescent="0.35">
      <c r="A62" t="s">
        <v>150</v>
      </c>
      <c r="B62" s="1">
        <v>40270</v>
      </c>
      <c r="C62" s="1">
        <v>45078</v>
      </c>
      <c r="D62">
        <v>1</v>
      </c>
      <c r="E62">
        <v>0</v>
      </c>
      <c r="F62">
        <v>0</v>
      </c>
      <c r="G62">
        <v>0</v>
      </c>
      <c r="H62">
        <v>0</v>
      </c>
      <c r="I62">
        <v>1</v>
      </c>
      <c r="J62" t="s">
        <v>244</v>
      </c>
      <c r="K62" t="s">
        <v>244</v>
      </c>
      <c r="L62" t="s">
        <v>244</v>
      </c>
      <c r="M62" t="s">
        <v>244</v>
      </c>
      <c r="N62" t="s">
        <v>244</v>
      </c>
      <c r="O62" t="s">
        <v>244</v>
      </c>
      <c r="P62" t="s">
        <v>244</v>
      </c>
      <c r="Q62" t="s">
        <v>244</v>
      </c>
      <c r="R62" t="s">
        <v>244</v>
      </c>
      <c r="S62" t="s">
        <v>244</v>
      </c>
      <c r="T62" t="s">
        <v>244</v>
      </c>
      <c r="U62" t="s">
        <v>244</v>
      </c>
      <c r="V62" t="s">
        <v>244</v>
      </c>
      <c r="W62" t="s">
        <v>244</v>
      </c>
      <c r="X62" t="s">
        <v>244</v>
      </c>
      <c r="Y62" t="s">
        <v>244</v>
      </c>
      <c r="Z62" t="s">
        <v>244</v>
      </c>
      <c r="AA62" t="s">
        <v>244</v>
      </c>
      <c r="AB62" t="s">
        <v>244</v>
      </c>
      <c r="AC62" t="s">
        <v>244</v>
      </c>
      <c r="AD62" t="s">
        <v>244</v>
      </c>
      <c r="AE62" t="s">
        <v>244</v>
      </c>
      <c r="AF62" t="s">
        <v>244</v>
      </c>
      <c r="AG62" t="s">
        <v>244</v>
      </c>
      <c r="AH62" t="s">
        <v>244</v>
      </c>
      <c r="AI62" t="s">
        <v>244</v>
      </c>
      <c r="AJ62" t="s">
        <v>244</v>
      </c>
      <c r="AK62" t="s">
        <v>244</v>
      </c>
      <c r="AL62" t="s">
        <v>244</v>
      </c>
      <c r="AM62">
        <v>0</v>
      </c>
    </row>
    <row r="63" spans="1:39" x14ac:dyDescent="0.35">
      <c r="A63" t="s">
        <v>153</v>
      </c>
      <c r="B63" s="1">
        <v>40771</v>
      </c>
      <c r="C63" s="1">
        <v>45078</v>
      </c>
      <c r="D63">
        <v>1</v>
      </c>
      <c r="E63">
        <v>0</v>
      </c>
      <c r="F63">
        <v>0</v>
      </c>
      <c r="G63">
        <v>0</v>
      </c>
      <c r="H63">
        <v>0</v>
      </c>
      <c r="I63">
        <v>1</v>
      </c>
      <c r="J63">
        <v>1</v>
      </c>
      <c r="K63">
        <v>1</v>
      </c>
      <c r="L63">
        <v>1</v>
      </c>
      <c r="M63">
        <v>1</v>
      </c>
      <c r="N63">
        <v>1</v>
      </c>
      <c r="O63">
        <v>1</v>
      </c>
      <c r="P63">
        <v>0</v>
      </c>
      <c r="Q63">
        <v>0</v>
      </c>
      <c r="R63">
        <v>0</v>
      </c>
      <c r="S63">
        <v>0</v>
      </c>
      <c r="T63">
        <v>0</v>
      </c>
      <c r="U63">
        <v>0</v>
      </c>
      <c r="V63">
        <v>1</v>
      </c>
      <c r="W63">
        <v>0</v>
      </c>
      <c r="X63">
        <v>0</v>
      </c>
      <c r="Y63">
        <v>0</v>
      </c>
      <c r="Z63">
        <v>1</v>
      </c>
      <c r="AA63" t="s">
        <v>244</v>
      </c>
      <c r="AB63" t="s">
        <v>244</v>
      </c>
      <c r="AC63" t="s">
        <v>244</v>
      </c>
      <c r="AD63" t="s">
        <v>244</v>
      </c>
      <c r="AE63" t="s">
        <v>244</v>
      </c>
      <c r="AF63" t="s">
        <v>244</v>
      </c>
      <c r="AG63" t="s">
        <v>244</v>
      </c>
      <c r="AH63" t="s">
        <v>244</v>
      </c>
      <c r="AI63" t="s">
        <v>244</v>
      </c>
      <c r="AJ63" t="s">
        <v>244</v>
      </c>
      <c r="AK63" t="s">
        <v>244</v>
      </c>
      <c r="AL63" t="s">
        <v>244</v>
      </c>
      <c r="AM63">
        <v>1</v>
      </c>
    </row>
    <row r="64" spans="1:39" x14ac:dyDescent="0.35">
      <c r="A64" t="s">
        <v>158</v>
      </c>
      <c r="B64" s="1">
        <v>45040</v>
      </c>
      <c r="C64" s="1">
        <v>45078</v>
      </c>
      <c r="D64">
        <v>1</v>
      </c>
      <c r="E64">
        <v>0</v>
      </c>
      <c r="F64">
        <v>0</v>
      </c>
      <c r="G64">
        <v>1</v>
      </c>
      <c r="H64">
        <v>1</v>
      </c>
      <c r="I64">
        <v>0</v>
      </c>
      <c r="J64">
        <v>1</v>
      </c>
      <c r="K64">
        <v>0</v>
      </c>
      <c r="L64">
        <v>1</v>
      </c>
      <c r="M64">
        <v>1</v>
      </c>
      <c r="N64">
        <v>0</v>
      </c>
      <c r="O64">
        <v>0</v>
      </c>
      <c r="P64">
        <v>0</v>
      </c>
      <c r="Q64">
        <v>1</v>
      </c>
      <c r="R64">
        <v>1</v>
      </c>
      <c r="S64">
        <v>1</v>
      </c>
      <c r="T64">
        <v>0</v>
      </c>
      <c r="U64">
        <v>0</v>
      </c>
      <c r="V64">
        <v>0</v>
      </c>
      <c r="W64">
        <v>1</v>
      </c>
      <c r="X64">
        <v>1</v>
      </c>
      <c r="Y64">
        <v>1</v>
      </c>
      <c r="Z64">
        <v>0</v>
      </c>
      <c r="AA64">
        <v>1</v>
      </c>
      <c r="AB64">
        <v>0</v>
      </c>
      <c r="AC64">
        <v>0</v>
      </c>
      <c r="AD64">
        <v>0</v>
      </c>
      <c r="AE64">
        <v>0</v>
      </c>
      <c r="AF64">
        <v>0</v>
      </c>
      <c r="AG64">
        <v>1</v>
      </c>
      <c r="AH64">
        <v>0</v>
      </c>
      <c r="AI64">
        <v>0</v>
      </c>
      <c r="AJ64">
        <v>1</v>
      </c>
      <c r="AK64">
        <v>0</v>
      </c>
      <c r="AL64">
        <v>0</v>
      </c>
      <c r="AM64">
        <v>1</v>
      </c>
    </row>
    <row r="65" spans="1:39" x14ac:dyDescent="0.35">
      <c r="A65" t="s">
        <v>170</v>
      </c>
      <c r="B65" s="1">
        <v>44908</v>
      </c>
      <c r="C65" s="1">
        <v>45078</v>
      </c>
      <c r="D65">
        <v>1</v>
      </c>
      <c r="E65">
        <v>1</v>
      </c>
      <c r="F65">
        <v>0</v>
      </c>
      <c r="G65">
        <v>1</v>
      </c>
      <c r="H65">
        <v>0</v>
      </c>
      <c r="I65">
        <v>0</v>
      </c>
      <c r="J65">
        <v>1</v>
      </c>
      <c r="K65">
        <v>0</v>
      </c>
      <c r="L65">
        <v>1</v>
      </c>
      <c r="M65">
        <v>0</v>
      </c>
      <c r="N65">
        <v>0</v>
      </c>
      <c r="O65">
        <v>0</v>
      </c>
      <c r="P65">
        <v>0</v>
      </c>
      <c r="Q65">
        <v>1</v>
      </c>
      <c r="R65">
        <v>0</v>
      </c>
      <c r="S65">
        <v>0</v>
      </c>
      <c r="T65">
        <v>0</v>
      </c>
      <c r="U65">
        <v>0</v>
      </c>
      <c r="V65">
        <v>0</v>
      </c>
      <c r="W65">
        <v>0</v>
      </c>
      <c r="X65">
        <v>0</v>
      </c>
      <c r="Y65">
        <v>0</v>
      </c>
      <c r="Z65">
        <v>1</v>
      </c>
      <c r="AA65" t="s">
        <v>244</v>
      </c>
      <c r="AB65" t="s">
        <v>244</v>
      </c>
      <c r="AC65" t="s">
        <v>244</v>
      </c>
      <c r="AD65" t="s">
        <v>244</v>
      </c>
      <c r="AE65" t="s">
        <v>244</v>
      </c>
      <c r="AF65" t="s">
        <v>244</v>
      </c>
      <c r="AG65" t="s">
        <v>244</v>
      </c>
      <c r="AH65" t="s">
        <v>244</v>
      </c>
      <c r="AI65" t="s">
        <v>244</v>
      </c>
      <c r="AJ65" t="s">
        <v>244</v>
      </c>
      <c r="AK65" t="s">
        <v>244</v>
      </c>
      <c r="AL65" t="s">
        <v>244</v>
      </c>
      <c r="AM65">
        <v>0</v>
      </c>
    </row>
    <row r="66" spans="1:39" x14ac:dyDescent="0.35">
      <c r="A66" t="s">
        <v>174</v>
      </c>
      <c r="B66" s="1">
        <v>45078</v>
      </c>
      <c r="C66" s="1">
        <v>45078</v>
      </c>
      <c r="D66">
        <v>0</v>
      </c>
      <c r="E66" t="s">
        <v>244</v>
      </c>
      <c r="F66" t="s">
        <v>244</v>
      </c>
      <c r="G66" t="s">
        <v>244</v>
      </c>
      <c r="H66" t="s">
        <v>244</v>
      </c>
      <c r="I66" t="s">
        <v>244</v>
      </c>
      <c r="J66" t="s">
        <v>244</v>
      </c>
      <c r="K66" t="s">
        <v>244</v>
      </c>
      <c r="L66" t="s">
        <v>244</v>
      </c>
      <c r="M66" t="s">
        <v>244</v>
      </c>
      <c r="N66" t="s">
        <v>244</v>
      </c>
      <c r="O66" t="s">
        <v>244</v>
      </c>
      <c r="P66" t="s">
        <v>244</v>
      </c>
      <c r="Q66" t="s">
        <v>244</v>
      </c>
      <c r="R66" t="s">
        <v>244</v>
      </c>
      <c r="S66" t="s">
        <v>244</v>
      </c>
      <c r="T66" t="s">
        <v>244</v>
      </c>
      <c r="U66" t="s">
        <v>244</v>
      </c>
      <c r="V66" t="s">
        <v>244</v>
      </c>
      <c r="W66" t="s">
        <v>244</v>
      </c>
      <c r="X66" t="s">
        <v>244</v>
      </c>
      <c r="Y66" t="s">
        <v>244</v>
      </c>
      <c r="Z66" t="s">
        <v>244</v>
      </c>
      <c r="AA66" t="s">
        <v>244</v>
      </c>
      <c r="AB66" t="s">
        <v>244</v>
      </c>
      <c r="AC66" t="s">
        <v>244</v>
      </c>
      <c r="AD66" t="s">
        <v>244</v>
      </c>
      <c r="AE66" t="s">
        <v>244</v>
      </c>
      <c r="AF66" t="s">
        <v>244</v>
      </c>
      <c r="AG66" t="s">
        <v>244</v>
      </c>
      <c r="AH66" t="s">
        <v>244</v>
      </c>
      <c r="AI66" t="s">
        <v>244</v>
      </c>
      <c r="AJ66" t="s">
        <v>244</v>
      </c>
      <c r="AK66" t="s">
        <v>244</v>
      </c>
      <c r="AL66" t="s">
        <v>244</v>
      </c>
      <c r="AM66" t="s">
        <v>244</v>
      </c>
    </row>
    <row r="67" spans="1:39" x14ac:dyDescent="0.35">
      <c r="A67" t="s">
        <v>175</v>
      </c>
      <c r="B67" s="1">
        <v>44910</v>
      </c>
      <c r="C67" s="1">
        <v>45078</v>
      </c>
      <c r="D67">
        <v>1</v>
      </c>
      <c r="E67">
        <v>2</v>
      </c>
      <c r="F67">
        <v>0</v>
      </c>
      <c r="G67">
        <v>0</v>
      </c>
      <c r="H67">
        <v>0</v>
      </c>
      <c r="I67">
        <v>1</v>
      </c>
      <c r="J67" t="s">
        <v>244</v>
      </c>
      <c r="K67" t="s">
        <v>244</v>
      </c>
      <c r="L67" t="s">
        <v>244</v>
      </c>
      <c r="M67" t="s">
        <v>244</v>
      </c>
      <c r="N67" t="s">
        <v>244</v>
      </c>
      <c r="O67" t="s">
        <v>244</v>
      </c>
      <c r="P67" t="s">
        <v>244</v>
      </c>
      <c r="Q67" t="s">
        <v>244</v>
      </c>
      <c r="R67" t="s">
        <v>244</v>
      </c>
      <c r="S67" t="s">
        <v>244</v>
      </c>
      <c r="T67" t="s">
        <v>244</v>
      </c>
      <c r="U67" t="s">
        <v>244</v>
      </c>
      <c r="V67" t="s">
        <v>244</v>
      </c>
      <c r="W67" t="s">
        <v>244</v>
      </c>
      <c r="X67" t="s">
        <v>244</v>
      </c>
      <c r="Y67" t="s">
        <v>244</v>
      </c>
      <c r="Z67" t="s">
        <v>244</v>
      </c>
      <c r="AA67" t="s">
        <v>244</v>
      </c>
      <c r="AB67" t="s">
        <v>244</v>
      </c>
      <c r="AC67" t="s">
        <v>244</v>
      </c>
      <c r="AD67" t="s">
        <v>244</v>
      </c>
      <c r="AE67" t="s">
        <v>244</v>
      </c>
      <c r="AF67" t="s">
        <v>244</v>
      </c>
      <c r="AG67" t="s">
        <v>244</v>
      </c>
      <c r="AH67" t="s">
        <v>244</v>
      </c>
      <c r="AI67" t="s">
        <v>244</v>
      </c>
      <c r="AJ67" t="s">
        <v>244</v>
      </c>
      <c r="AK67" t="s">
        <v>244</v>
      </c>
      <c r="AL67" t="s">
        <v>244</v>
      </c>
      <c r="AM67">
        <v>1</v>
      </c>
    </row>
    <row r="68" spans="1:39" x14ac:dyDescent="0.35">
      <c r="A68" t="s">
        <v>180</v>
      </c>
      <c r="B68" s="1">
        <v>42116</v>
      </c>
      <c r="C68" s="1">
        <v>45078</v>
      </c>
      <c r="D68">
        <v>1</v>
      </c>
      <c r="E68">
        <v>2</v>
      </c>
      <c r="F68">
        <v>0</v>
      </c>
      <c r="G68">
        <v>0</v>
      </c>
      <c r="H68">
        <v>0</v>
      </c>
      <c r="I68">
        <v>1</v>
      </c>
      <c r="J68">
        <v>1</v>
      </c>
      <c r="K68">
        <v>0</v>
      </c>
      <c r="L68">
        <v>0</v>
      </c>
      <c r="M68">
        <v>1</v>
      </c>
      <c r="N68">
        <v>0</v>
      </c>
      <c r="O68">
        <v>0</v>
      </c>
      <c r="P68">
        <v>0</v>
      </c>
      <c r="Q68">
        <v>0</v>
      </c>
      <c r="R68">
        <v>0</v>
      </c>
      <c r="S68">
        <v>0</v>
      </c>
      <c r="T68">
        <v>0</v>
      </c>
      <c r="U68">
        <v>0</v>
      </c>
      <c r="V68">
        <v>1</v>
      </c>
      <c r="W68">
        <v>0</v>
      </c>
      <c r="X68">
        <v>0</v>
      </c>
      <c r="Y68">
        <v>0</v>
      </c>
      <c r="Z68">
        <v>1</v>
      </c>
      <c r="AA68" t="s">
        <v>244</v>
      </c>
      <c r="AB68" t="s">
        <v>244</v>
      </c>
      <c r="AC68" t="s">
        <v>244</v>
      </c>
      <c r="AD68" t="s">
        <v>244</v>
      </c>
      <c r="AE68" t="s">
        <v>244</v>
      </c>
      <c r="AF68" t="s">
        <v>244</v>
      </c>
      <c r="AG68" t="s">
        <v>244</v>
      </c>
      <c r="AH68" t="s">
        <v>244</v>
      </c>
      <c r="AI68" t="s">
        <v>244</v>
      </c>
      <c r="AJ68" t="s">
        <v>244</v>
      </c>
      <c r="AK68" t="s">
        <v>244</v>
      </c>
      <c r="AL68" t="s">
        <v>244</v>
      </c>
      <c r="AM68">
        <v>0</v>
      </c>
    </row>
    <row r="69" spans="1:39" x14ac:dyDescent="0.35">
      <c r="A69" t="s">
        <v>184</v>
      </c>
      <c r="B69" s="1">
        <v>40975</v>
      </c>
      <c r="C69" s="1">
        <v>45078</v>
      </c>
      <c r="D69">
        <v>1</v>
      </c>
      <c r="E69">
        <v>0</v>
      </c>
      <c r="F69">
        <v>0</v>
      </c>
      <c r="G69">
        <v>0</v>
      </c>
      <c r="H69">
        <v>0</v>
      </c>
      <c r="I69">
        <v>1</v>
      </c>
      <c r="J69">
        <v>0</v>
      </c>
      <c r="K69">
        <v>0</v>
      </c>
      <c r="L69">
        <v>0</v>
      </c>
      <c r="M69">
        <v>0</v>
      </c>
      <c r="N69">
        <v>0</v>
      </c>
      <c r="O69">
        <v>0</v>
      </c>
      <c r="P69">
        <v>1</v>
      </c>
      <c r="Q69">
        <v>0</v>
      </c>
      <c r="R69">
        <v>0</v>
      </c>
      <c r="S69">
        <v>0</v>
      </c>
      <c r="T69">
        <v>0</v>
      </c>
      <c r="U69">
        <v>0</v>
      </c>
      <c r="V69">
        <v>1</v>
      </c>
      <c r="W69">
        <v>0</v>
      </c>
      <c r="X69">
        <v>0</v>
      </c>
      <c r="Y69">
        <v>0</v>
      </c>
      <c r="Z69">
        <v>1</v>
      </c>
      <c r="AA69" t="s">
        <v>244</v>
      </c>
      <c r="AB69" t="s">
        <v>244</v>
      </c>
      <c r="AC69" t="s">
        <v>244</v>
      </c>
      <c r="AD69" t="s">
        <v>244</v>
      </c>
      <c r="AE69" t="s">
        <v>244</v>
      </c>
      <c r="AF69" t="s">
        <v>244</v>
      </c>
      <c r="AG69" t="s">
        <v>244</v>
      </c>
      <c r="AH69" t="s">
        <v>244</v>
      </c>
      <c r="AI69" t="s">
        <v>244</v>
      </c>
      <c r="AJ69" t="s">
        <v>244</v>
      </c>
      <c r="AK69" t="s">
        <v>244</v>
      </c>
      <c r="AL69" t="s">
        <v>244</v>
      </c>
      <c r="AM69">
        <v>0</v>
      </c>
    </row>
    <row r="70" spans="1:39" x14ac:dyDescent="0.35">
      <c r="A70" t="s">
        <v>186</v>
      </c>
      <c r="B70" s="1">
        <v>39611</v>
      </c>
      <c r="C70" s="1">
        <v>45078</v>
      </c>
      <c r="D70">
        <v>0</v>
      </c>
      <c r="E70" t="s">
        <v>244</v>
      </c>
      <c r="F70" t="s">
        <v>244</v>
      </c>
      <c r="G70" t="s">
        <v>244</v>
      </c>
      <c r="H70" t="s">
        <v>244</v>
      </c>
      <c r="I70" t="s">
        <v>244</v>
      </c>
      <c r="J70" t="s">
        <v>244</v>
      </c>
      <c r="K70" t="s">
        <v>244</v>
      </c>
      <c r="L70" t="s">
        <v>244</v>
      </c>
      <c r="M70" t="s">
        <v>244</v>
      </c>
      <c r="N70" t="s">
        <v>244</v>
      </c>
      <c r="O70" t="s">
        <v>244</v>
      </c>
      <c r="P70" t="s">
        <v>244</v>
      </c>
      <c r="Q70" t="s">
        <v>244</v>
      </c>
      <c r="R70" t="s">
        <v>244</v>
      </c>
      <c r="S70" t="s">
        <v>244</v>
      </c>
      <c r="T70" t="s">
        <v>244</v>
      </c>
      <c r="U70" t="s">
        <v>244</v>
      </c>
      <c r="V70" t="s">
        <v>244</v>
      </c>
      <c r="W70" t="s">
        <v>244</v>
      </c>
      <c r="X70" t="s">
        <v>244</v>
      </c>
      <c r="Y70" t="s">
        <v>244</v>
      </c>
      <c r="Z70" t="s">
        <v>244</v>
      </c>
      <c r="AA70" t="s">
        <v>244</v>
      </c>
      <c r="AB70" t="s">
        <v>244</v>
      </c>
      <c r="AC70" t="s">
        <v>244</v>
      </c>
      <c r="AD70" t="s">
        <v>244</v>
      </c>
      <c r="AE70" t="s">
        <v>244</v>
      </c>
      <c r="AF70" t="s">
        <v>244</v>
      </c>
      <c r="AG70" t="s">
        <v>244</v>
      </c>
      <c r="AH70" t="s">
        <v>244</v>
      </c>
      <c r="AI70" t="s">
        <v>244</v>
      </c>
      <c r="AJ70" t="s">
        <v>244</v>
      </c>
      <c r="AK70" t="s">
        <v>244</v>
      </c>
      <c r="AL70" t="s">
        <v>244</v>
      </c>
      <c r="AM70">
        <v>0</v>
      </c>
    </row>
    <row r="71" spans="1:39" x14ac:dyDescent="0.35">
      <c r="A71" t="s">
        <v>188</v>
      </c>
      <c r="B71" s="1">
        <v>45078</v>
      </c>
      <c r="C71" s="1">
        <v>45078</v>
      </c>
      <c r="D71">
        <v>0</v>
      </c>
      <c r="E71" t="s">
        <v>244</v>
      </c>
      <c r="F71" t="s">
        <v>244</v>
      </c>
      <c r="G71" t="s">
        <v>244</v>
      </c>
      <c r="H71" t="s">
        <v>244</v>
      </c>
      <c r="I71" t="s">
        <v>244</v>
      </c>
      <c r="J71" t="s">
        <v>244</v>
      </c>
      <c r="K71" t="s">
        <v>244</v>
      </c>
      <c r="L71" t="s">
        <v>244</v>
      </c>
      <c r="M71" t="s">
        <v>244</v>
      </c>
      <c r="N71" t="s">
        <v>244</v>
      </c>
      <c r="O71" t="s">
        <v>244</v>
      </c>
      <c r="P71" t="s">
        <v>244</v>
      </c>
      <c r="Q71" t="s">
        <v>244</v>
      </c>
      <c r="R71" t="s">
        <v>244</v>
      </c>
      <c r="S71" t="s">
        <v>244</v>
      </c>
      <c r="T71" t="s">
        <v>244</v>
      </c>
      <c r="U71" t="s">
        <v>244</v>
      </c>
      <c r="V71" t="s">
        <v>244</v>
      </c>
      <c r="W71" t="s">
        <v>244</v>
      </c>
      <c r="X71" t="s">
        <v>244</v>
      </c>
      <c r="Y71" t="s">
        <v>244</v>
      </c>
      <c r="Z71" t="s">
        <v>244</v>
      </c>
      <c r="AA71" t="s">
        <v>244</v>
      </c>
      <c r="AB71" t="s">
        <v>244</v>
      </c>
      <c r="AC71" t="s">
        <v>244</v>
      </c>
      <c r="AD71" t="s">
        <v>244</v>
      </c>
      <c r="AE71" t="s">
        <v>244</v>
      </c>
      <c r="AF71" t="s">
        <v>244</v>
      </c>
      <c r="AG71" t="s">
        <v>244</v>
      </c>
      <c r="AH71" t="s">
        <v>244</v>
      </c>
      <c r="AI71" t="s">
        <v>244</v>
      </c>
      <c r="AJ71" t="s">
        <v>244</v>
      </c>
      <c r="AK71" t="s">
        <v>244</v>
      </c>
      <c r="AL71" t="s">
        <v>244</v>
      </c>
      <c r="AM71" t="s">
        <v>244</v>
      </c>
    </row>
    <row r="72" spans="1:39" x14ac:dyDescent="0.35">
      <c r="A72" t="s">
        <v>189</v>
      </c>
      <c r="B72" s="1">
        <v>45078</v>
      </c>
      <c r="C72" s="1">
        <v>45078</v>
      </c>
      <c r="D72">
        <v>0</v>
      </c>
      <c r="E72" t="s">
        <v>244</v>
      </c>
      <c r="F72" t="s">
        <v>244</v>
      </c>
      <c r="G72" t="s">
        <v>244</v>
      </c>
      <c r="H72" t="s">
        <v>244</v>
      </c>
      <c r="I72" t="s">
        <v>244</v>
      </c>
      <c r="J72" t="s">
        <v>244</v>
      </c>
      <c r="K72" t="s">
        <v>244</v>
      </c>
      <c r="L72" t="s">
        <v>244</v>
      </c>
      <c r="M72" t="s">
        <v>244</v>
      </c>
      <c r="N72" t="s">
        <v>244</v>
      </c>
      <c r="O72" t="s">
        <v>244</v>
      </c>
      <c r="P72" t="s">
        <v>244</v>
      </c>
      <c r="Q72" t="s">
        <v>244</v>
      </c>
      <c r="R72" t="s">
        <v>244</v>
      </c>
      <c r="S72" t="s">
        <v>244</v>
      </c>
      <c r="T72" t="s">
        <v>244</v>
      </c>
      <c r="U72" t="s">
        <v>244</v>
      </c>
      <c r="V72" t="s">
        <v>244</v>
      </c>
      <c r="W72" t="s">
        <v>244</v>
      </c>
      <c r="X72" t="s">
        <v>244</v>
      </c>
      <c r="Y72" t="s">
        <v>244</v>
      </c>
      <c r="Z72" t="s">
        <v>244</v>
      </c>
      <c r="AA72" t="s">
        <v>244</v>
      </c>
      <c r="AB72" t="s">
        <v>244</v>
      </c>
      <c r="AC72" t="s">
        <v>244</v>
      </c>
      <c r="AD72" t="s">
        <v>244</v>
      </c>
      <c r="AE72" t="s">
        <v>244</v>
      </c>
      <c r="AF72" t="s">
        <v>244</v>
      </c>
      <c r="AG72" t="s">
        <v>244</v>
      </c>
      <c r="AH72" t="s">
        <v>244</v>
      </c>
      <c r="AI72" t="s">
        <v>244</v>
      </c>
      <c r="AJ72" t="s">
        <v>244</v>
      </c>
      <c r="AK72" t="s">
        <v>244</v>
      </c>
      <c r="AL72" t="s">
        <v>244</v>
      </c>
      <c r="AM72" t="s">
        <v>244</v>
      </c>
    </row>
    <row r="73" spans="1:39" x14ac:dyDescent="0.35">
      <c r="A73" t="s">
        <v>190</v>
      </c>
      <c r="B73" s="1">
        <v>45078</v>
      </c>
      <c r="C73" s="1">
        <v>45078</v>
      </c>
      <c r="D73">
        <v>0</v>
      </c>
      <c r="E73" t="s">
        <v>244</v>
      </c>
      <c r="F73" t="s">
        <v>244</v>
      </c>
      <c r="G73" t="s">
        <v>244</v>
      </c>
      <c r="H73" t="s">
        <v>244</v>
      </c>
      <c r="I73" t="s">
        <v>244</v>
      </c>
      <c r="J73" t="s">
        <v>244</v>
      </c>
      <c r="K73" t="s">
        <v>244</v>
      </c>
      <c r="L73" t="s">
        <v>244</v>
      </c>
      <c r="M73" t="s">
        <v>244</v>
      </c>
      <c r="N73" t="s">
        <v>244</v>
      </c>
      <c r="O73" t="s">
        <v>244</v>
      </c>
      <c r="P73" t="s">
        <v>244</v>
      </c>
      <c r="Q73" t="s">
        <v>244</v>
      </c>
      <c r="R73" t="s">
        <v>244</v>
      </c>
      <c r="S73" t="s">
        <v>244</v>
      </c>
      <c r="T73" t="s">
        <v>244</v>
      </c>
      <c r="U73" t="s">
        <v>244</v>
      </c>
      <c r="V73" t="s">
        <v>244</v>
      </c>
      <c r="W73" t="s">
        <v>244</v>
      </c>
      <c r="X73" t="s">
        <v>244</v>
      </c>
      <c r="Y73" t="s">
        <v>244</v>
      </c>
      <c r="Z73" t="s">
        <v>244</v>
      </c>
      <c r="AA73" t="s">
        <v>244</v>
      </c>
      <c r="AB73" t="s">
        <v>244</v>
      </c>
      <c r="AC73" t="s">
        <v>244</v>
      </c>
      <c r="AD73" t="s">
        <v>244</v>
      </c>
      <c r="AE73" t="s">
        <v>244</v>
      </c>
      <c r="AF73" t="s">
        <v>244</v>
      </c>
      <c r="AG73" t="s">
        <v>244</v>
      </c>
      <c r="AH73" t="s">
        <v>244</v>
      </c>
      <c r="AI73" t="s">
        <v>244</v>
      </c>
      <c r="AJ73" t="s">
        <v>244</v>
      </c>
      <c r="AK73" t="s">
        <v>244</v>
      </c>
      <c r="AL73" t="s">
        <v>244</v>
      </c>
      <c r="AM73" t="s">
        <v>244</v>
      </c>
    </row>
    <row r="74" spans="1:39" x14ac:dyDescent="0.35">
      <c r="A74" t="s">
        <v>191</v>
      </c>
      <c r="B74" s="1">
        <v>41410</v>
      </c>
      <c r="C74" s="1">
        <v>45078</v>
      </c>
      <c r="D74">
        <v>1</v>
      </c>
      <c r="E74">
        <v>2</v>
      </c>
      <c r="F74">
        <v>0</v>
      </c>
      <c r="G74">
        <v>1</v>
      </c>
      <c r="H74">
        <v>0</v>
      </c>
      <c r="I74">
        <v>1</v>
      </c>
      <c r="J74">
        <v>0</v>
      </c>
      <c r="K74">
        <v>0</v>
      </c>
      <c r="L74">
        <v>0</v>
      </c>
      <c r="M74">
        <v>0</v>
      </c>
      <c r="N74">
        <v>0</v>
      </c>
      <c r="O74">
        <v>0</v>
      </c>
      <c r="P74">
        <v>1</v>
      </c>
      <c r="Q74">
        <v>1</v>
      </c>
      <c r="R74">
        <v>1</v>
      </c>
      <c r="S74">
        <v>0</v>
      </c>
      <c r="T74">
        <v>0</v>
      </c>
      <c r="U74">
        <v>0</v>
      </c>
      <c r="V74">
        <v>0</v>
      </c>
      <c r="W74">
        <v>0</v>
      </c>
      <c r="X74">
        <v>0</v>
      </c>
      <c r="Y74">
        <v>0</v>
      </c>
      <c r="Z74">
        <v>1</v>
      </c>
      <c r="AA74" t="s">
        <v>244</v>
      </c>
      <c r="AB74" t="s">
        <v>244</v>
      </c>
      <c r="AC74" t="s">
        <v>244</v>
      </c>
      <c r="AD74" t="s">
        <v>244</v>
      </c>
      <c r="AE74" t="s">
        <v>244</v>
      </c>
      <c r="AF74" t="s">
        <v>244</v>
      </c>
      <c r="AG74" t="s">
        <v>244</v>
      </c>
      <c r="AH74" t="s">
        <v>244</v>
      </c>
      <c r="AI74" t="s">
        <v>244</v>
      </c>
      <c r="AJ74" t="s">
        <v>244</v>
      </c>
      <c r="AK74" t="s">
        <v>244</v>
      </c>
      <c r="AL74" t="s">
        <v>244</v>
      </c>
      <c r="AM74">
        <v>0</v>
      </c>
    </row>
    <row r="75" spans="1:39" x14ac:dyDescent="0.35">
      <c r="A75" t="s">
        <v>195</v>
      </c>
      <c r="B75" s="1">
        <v>44927</v>
      </c>
      <c r="C75" s="1">
        <v>45078</v>
      </c>
      <c r="D75">
        <v>1</v>
      </c>
      <c r="E75">
        <v>0</v>
      </c>
      <c r="F75">
        <v>0</v>
      </c>
      <c r="G75">
        <v>1</v>
      </c>
      <c r="H75">
        <v>0</v>
      </c>
      <c r="I75">
        <v>0</v>
      </c>
      <c r="J75">
        <v>0</v>
      </c>
      <c r="K75">
        <v>1</v>
      </c>
      <c r="L75">
        <v>0</v>
      </c>
      <c r="M75">
        <v>1</v>
      </c>
      <c r="N75">
        <v>0</v>
      </c>
      <c r="O75">
        <v>0</v>
      </c>
      <c r="P75">
        <v>0</v>
      </c>
      <c r="Q75">
        <v>1</v>
      </c>
      <c r="R75">
        <v>1</v>
      </c>
      <c r="S75">
        <v>1</v>
      </c>
      <c r="T75">
        <v>0</v>
      </c>
      <c r="U75">
        <v>0</v>
      </c>
      <c r="V75">
        <v>0</v>
      </c>
      <c r="W75">
        <v>1</v>
      </c>
      <c r="X75">
        <v>0</v>
      </c>
      <c r="Y75">
        <v>0</v>
      </c>
      <c r="Z75">
        <v>0</v>
      </c>
      <c r="AA75">
        <v>0</v>
      </c>
      <c r="AB75">
        <v>0</v>
      </c>
      <c r="AC75">
        <v>0</v>
      </c>
      <c r="AD75">
        <v>1</v>
      </c>
      <c r="AE75">
        <v>0</v>
      </c>
      <c r="AF75">
        <v>0</v>
      </c>
      <c r="AG75">
        <v>0</v>
      </c>
      <c r="AH75">
        <v>1</v>
      </c>
      <c r="AI75">
        <v>0</v>
      </c>
      <c r="AJ75">
        <v>0</v>
      </c>
      <c r="AK75">
        <v>0</v>
      </c>
      <c r="AL75">
        <v>1</v>
      </c>
      <c r="AM75">
        <v>1</v>
      </c>
    </row>
    <row r="76" spans="1:39" x14ac:dyDescent="0.35">
      <c r="A76" t="s">
        <v>202</v>
      </c>
      <c r="B76" s="1">
        <v>45078</v>
      </c>
      <c r="C76" s="1">
        <v>45078</v>
      </c>
      <c r="D76">
        <v>0</v>
      </c>
      <c r="E76" t="s">
        <v>244</v>
      </c>
      <c r="F76" t="s">
        <v>244</v>
      </c>
      <c r="G76" t="s">
        <v>244</v>
      </c>
      <c r="H76" t="s">
        <v>244</v>
      </c>
      <c r="I76" t="s">
        <v>244</v>
      </c>
      <c r="J76" t="s">
        <v>244</v>
      </c>
      <c r="K76" t="s">
        <v>244</v>
      </c>
      <c r="L76" t="s">
        <v>244</v>
      </c>
      <c r="M76" t="s">
        <v>244</v>
      </c>
      <c r="N76" t="s">
        <v>244</v>
      </c>
      <c r="O76" t="s">
        <v>244</v>
      </c>
      <c r="P76" t="s">
        <v>244</v>
      </c>
      <c r="Q76" t="s">
        <v>244</v>
      </c>
      <c r="R76" t="s">
        <v>244</v>
      </c>
      <c r="S76" t="s">
        <v>244</v>
      </c>
      <c r="T76" t="s">
        <v>244</v>
      </c>
      <c r="U76" t="s">
        <v>244</v>
      </c>
      <c r="V76" t="s">
        <v>244</v>
      </c>
      <c r="W76" t="s">
        <v>244</v>
      </c>
      <c r="X76" t="s">
        <v>244</v>
      </c>
      <c r="Y76" t="s">
        <v>244</v>
      </c>
      <c r="Z76" t="s">
        <v>244</v>
      </c>
      <c r="AA76" t="s">
        <v>244</v>
      </c>
      <c r="AB76" t="s">
        <v>244</v>
      </c>
      <c r="AC76" t="s">
        <v>244</v>
      </c>
      <c r="AD76" t="s">
        <v>244</v>
      </c>
      <c r="AE76" t="s">
        <v>244</v>
      </c>
      <c r="AF76" t="s">
        <v>244</v>
      </c>
      <c r="AG76" t="s">
        <v>244</v>
      </c>
      <c r="AH76" t="s">
        <v>244</v>
      </c>
      <c r="AI76" t="s">
        <v>244</v>
      </c>
      <c r="AJ76" t="s">
        <v>244</v>
      </c>
      <c r="AK76" t="s">
        <v>244</v>
      </c>
      <c r="AL76" t="s">
        <v>244</v>
      </c>
      <c r="AM76"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Data</vt:lpstr>
      <vt:lpstr>Statistical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A Platt</dc:creator>
  <cp:lastModifiedBy>Elizabeth A Platt</cp:lastModifiedBy>
  <dcterms:created xsi:type="dcterms:W3CDTF">2023-11-28T20:16:52Z</dcterms:created>
  <dcterms:modified xsi:type="dcterms:W3CDTF">2023-11-28T20:23:48Z</dcterms:modified>
</cp:coreProperties>
</file>